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765" yWindow="780" windowWidth="13170" windowHeight="6660"/>
  </bookViews>
  <sheets>
    <sheet name="Костанайский ДЭСД  июль 26" sheetId="107" r:id="rId1"/>
  </sheets>
  <definedNames>
    <definedName name="_xlnm._FilterDatabase" localSheetId="0" hidden="1">'Костанайский ДЭСД  июль 26'!$B$5:$P$84</definedName>
  </definedNames>
  <calcPr calcId="125725"/>
</workbook>
</file>

<file path=xl/calcChain.xml><?xml version="1.0" encoding="utf-8"?>
<calcChain xmlns="http://schemas.openxmlformats.org/spreadsheetml/2006/main">
  <c r="M86" i="107"/>
  <c r="L86"/>
  <c r="K86"/>
  <c r="J86"/>
  <c r="H86"/>
  <c r="G86"/>
  <c r="F86"/>
  <c r="E86"/>
  <c r="D86"/>
  <c r="C86"/>
</calcChain>
</file>

<file path=xl/comments1.xml><?xml version="1.0" encoding="utf-8"?>
<comments xmlns="http://schemas.openxmlformats.org/spreadsheetml/2006/main">
  <authors>
    <author>user</author>
    <author>Zimina.l</author>
    <author>Zimina.L</author>
  </authors>
  <commentList>
    <comment ref="L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698
SDP - 0</t>
        </r>
      </text>
    </comment>
    <comment ref="E8" authorId="1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Calix</t>
        </r>
      </text>
    </comment>
    <comment ref="E11" authorId="2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HiFocus</t>
        </r>
      </text>
    </comment>
    <comment ref="E12" authorId="2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Huawei</t>
        </r>
      </text>
    </comment>
    <comment ref="E13" authorId="1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HiFocus</t>
        </r>
      </text>
    </comment>
    <comment ref="E14" authorId="1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Calix</t>
        </r>
      </text>
    </comment>
    <comment ref="E22" authorId="2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HiFocus</t>
        </r>
      </text>
    </comment>
    <comment ref="E23" authorId="2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Calix</t>
        </r>
      </text>
    </comment>
    <comment ref="E24" authorId="2">
      <text>
        <r>
          <rPr>
            <b/>
            <sz val="9"/>
            <color indexed="81"/>
            <rFont val="Tahoma"/>
            <family val="2"/>
            <charset val="204"/>
          </rPr>
          <t>Zimina.L:</t>
        </r>
        <r>
          <rPr>
            <sz val="9"/>
            <color indexed="81"/>
            <rFont val="Tahoma"/>
            <family val="2"/>
            <charset val="204"/>
          </rPr>
          <t xml:space="preserve">
Huawei</t>
        </r>
      </text>
    </comment>
    <comment ref="L3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15
SDP - 0
</t>
        </r>
      </text>
    </comment>
    <comment ref="L3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4</t>
        </r>
      </text>
    </comment>
    <comment ref="L3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2
SDP  -</t>
        </r>
      </text>
    </comment>
    <comment ref="L3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19</t>
        </r>
      </text>
    </comment>
    <comment ref="L4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2</t>
        </r>
      </text>
    </comment>
    <comment ref="L4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12
SDP -0</t>
        </r>
      </text>
    </comment>
    <comment ref="L4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2</t>
        </r>
      </text>
    </comment>
    <comment ref="L4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2</t>
        </r>
      </text>
    </comment>
    <comment ref="L5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5</t>
        </r>
      </text>
    </comment>
    <comment ref="L5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6</t>
        </r>
      </text>
    </comment>
    <comment ref="L5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5</t>
        </r>
      </text>
    </comment>
    <comment ref="L5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18</t>
        </r>
      </text>
    </comment>
    <comment ref="L6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6</t>
        </r>
      </text>
    </comment>
    <comment ref="L6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8</t>
        </r>
      </text>
    </comment>
    <comment ref="L6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номер"4</t>
        </r>
      </text>
    </comment>
    <comment ref="L7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номер"14
SDP -0</t>
        </r>
      </text>
    </comment>
    <comment ref="L7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10</t>
        </r>
      </text>
    </comment>
    <comment ref="L7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68
SDP 23</t>
        </r>
      </text>
    </comment>
    <comment ref="L79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т.ч.
"FMS-универсальный номер" 367
SDP 2
</t>
        </r>
      </text>
    </comment>
  </commentList>
</comments>
</file>

<file path=xl/sharedStrings.xml><?xml version="1.0" encoding="utf-8"?>
<sst xmlns="http://schemas.openxmlformats.org/spreadsheetml/2006/main" count="101" uniqueCount="96">
  <si>
    <t>Наименование услуги</t>
  </si>
  <si>
    <t>CDMA-450</t>
  </si>
  <si>
    <t>EVDO</t>
  </si>
  <si>
    <t>LTE (количество БС)</t>
  </si>
  <si>
    <t>IP TV</t>
  </si>
  <si>
    <t>Общая емкость по филиалу</t>
  </si>
  <si>
    <t>Телефония (СТОП)</t>
  </si>
  <si>
    <t>Аналоговое TV</t>
  </si>
  <si>
    <t xml:space="preserve">Megaline ADSL </t>
  </si>
  <si>
    <t xml:space="preserve">Телефония SIP </t>
  </si>
  <si>
    <t>Megaline G-PON ETTH</t>
  </si>
  <si>
    <t>Megaline G-PON FTTH</t>
  </si>
  <si>
    <t>CDMA-800</t>
  </si>
  <si>
    <t>г. Костанай</t>
  </si>
  <si>
    <t>Wi-Fi</t>
  </si>
  <si>
    <t>***- не входящие в районы.</t>
  </si>
  <si>
    <t>АТС-22</t>
  </si>
  <si>
    <t>АТС-26</t>
  </si>
  <si>
    <t>АТС-28</t>
  </si>
  <si>
    <t>АТС-50</t>
  </si>
  <si>
    <t>АТС-53</t>
  </si>
  <si>
    <t>АТС-55</t>
  </si>
  <si>
    <t>WLL CDMA 800 (ул.Тарана д.56)</t>
  </si>
  <si>
    <t>WLL CDMA 800 (ул.Каирбекова д.312)</t>
  </si>
  <si>
    <t>Аулиеколь АТС- C&amp;C08</t>
  </si>
  <si>
    <t>с.Аманкарагай АТС-ZXJ10</t>
  </si>
  <si>
    <t>GPON(22,26,28,50,55)</t>
  </si>
  <si>
    <t>RSM-256</t>
  </si>
  <si>
    <t>АД/50/0,1,/1</t>
  </si>
  <si>
    <t>АД/50/0,1,/2</t>
  </si>
  <si>
    <t>АД/50/0,1,/3</t>
  </si>
  <si>
    <t>АД/54/0/1</t>
  </si>
  <si>
    <t>АД/54/0/2</t>
  </si>
  <si>
    <t>RSU-531</t>
  </si>
  <si>
    <t>АД/55/0/1</t>
  </si>
  <si>
    <t>АД/55/0/2</t>
  </si>
  <si>
    <t>RSU-552</t>
  </si>
  <si>
    <t>RSU-553</t>
  </si>
  <si>
    <t>с.Силантьевка WLL CDMA 450</t>
  </si>
  <si>
    <t>Амангельды АТС- SI-2000</t>
  </si>
  <si>
    <t>Торгай АТС- SI-2000</t>
  </si>
  <si>
    <t xml:space="preserve">г.Аркалык АТС-7  (S-12)              </t>
  </si>
  <si>
    <t>г.Житикара АТС-2 - SI-2000</t>
  </si>
  <si>
    <t>АД/352/0/1</t>
  </si>
  <si>
    <t>Камысты АТС- SI-2000</t>
  </si>
  <si>
    <t>Карабалык АТС- C&amp;C08</t>
  </si>
  <si>
    <t>Карабалык RSM, С&amp;C08</t>
  </si>
  <si>
    <t>Карабалык WLL CDMA 450</t>
  </si>
  <si>
    <t>с.Октябрьское WLL CDMA 450</t>
  </si>
  <si>
    <t>Карасу АТС- C&amp;C08</t>
  </si>
  <si>
    <t>АТС-4- С&amp;C08</t>
  </si>
  <si>
    <t>Боровское АТС- SI-2000</t>
  </si>
  <si>
    <t xml:space="preserve">с.Боровское WLL CDMA 450 </t>
  </si>
  <si>
    <t xml:space="preserve">с.Аксуат WLL CDMA 450 </t>
  </si>
  <si>
    <t xml:space="preserve">Караменды АТС - SI-2000 </t>
  </si>
  <si>
    <t>г.Рудный АТС-5/7 (S-12)</t>
  </si>
  <si>
    <t>г.Рудный АТС-4</t>
  </si>
  <si>
    <t>п.Сарыколь АТС - C&amp;C08</t>
  </si>
  <si>
    <t xml:space="preserve">п.Сарыколь WLL CDMA 450  </t>
  </si>
  <si>
    <t>п.Тобол АТС - SI-2000</t>
  </si>
  <si>
    <t>Узунколь АТС - SI-2000</t>
  </si>
  <si>
    <t>Федоровка АТС- C&amp;C08</t>
  </si>
  <si>
    <t>г.Рудный RSU-31</t>
  </si>
  <si>
    <t>г.Рудный RSU-32</t>
  </si>
  <si>
    <t xml:space="preserve">*- для ОДТ - наименование ОЦ (для ГЦТ наименование города) необходимо указать общую задействованную емкость в городе </t>
  </si>
  <si>
    <t>**- узлы города с задействованной емкостью 1000 и более абонентов</t>
  </si>
  <si>
    <t>**** - суммарная задействованная емкость РПУТ (включая все сельские населенные пункты)</t>
  </si>
  <si>
    <t>***** - населенные пункты РПУТ с задействованной емкостью 1000 и более абонентов</t>
  </si>
  <si>
    <t>с.Силантьевка АТС- SI-2000</t>
  </si>
  <si>
    <t>Аркалыкский ЛТЦ</t>
  </si>
  <si>
    <t>Амангельдинский район</t>
  </si>
  <si>
    <t>Жангельдинский район</t>
  </si>
  <si>
    <t>Аулиекольский район</t>
  </si>
  <si>
    <t>Наурзумский район</t>
  </si>
  <si>
    <t>Житикаринский район</t>
  </si>
  <si>
    <t>Денисовский район</t>
  </si>
  <si>
    <t>Камыстинский район</t>
  </si>
  <si>
    <t>Карасуский район</t>
  </si>
  <si>
    <t>Сарыкольский район</t>
  </si>
  <si>
    <t>Алтынсаринский район</t>
  </si>
  <si>
    <t>Лисаковский ЛТЦ</t>
  </si>
  <si>
    <t>Мендыкаринский район</t>
  </si>
  <si>
    <t>Узункольский район</t>
  </si>
  <si>
    <t>Федоровский район</t>
  </si>
  <si>
    <t>Карабалыкский район</t>
  </si>
  <si>
    <t>Костанайский район</t>
  </si>
  <si>
    <t>Рудненский ЛТЦ</t>
  </si>
  <si>
    <t>Айет АТС - SI-2000</t>
  </si>
  <si>
    <t xml:space="preserve">район  им.Беимбета Майлина </t>
  </si>
  <si>
    <t>Денисовка МАД (ИСКРАТЕЛ)</t>
  </si>
  <si>
    <t>г.Тобыл АТС- SI-2000</t>
  </si>
  <si>
    <t>г.Тобыл WLL CDMA 450</t>
  </si>
  <si>
    <t>Костанайский ДЭСД</t>
  </si>
  <si>
    <t>г.Рудный АД/315/2/9</t>
  </si>
  <si>
    <t>клик</t>
  </si>
  <si>
    <t xml:space="preserve">Примечание: Данные по столбцам CDMA-450, CDMA-800, Телефония (СТОП)   в связи с  переходом АИСТУ Спутник на  ЦБД VCIP  ( по    городам/районам на 07.08.26г предоставлены с программы Qlik) за исключением г.Костанай, г.Рудный (данные  07.08.26г взяты с программы VC IP). Информация по IP TV предоставлена с Qlik  и Widestok 07.08.26г. Информация по Megaline ADSL  предоставлена c Qlik, информация по Megaline G-PON FTTH  предоставлена по данным СТУиП. Согласно с договоренностью с ТОО "Мобийл Телеком-Сервис",  АО "Казахтелеком"  30.09.2022  были завершены работы по техническому обслуживанию базовых станций ТОО "МТ-С" по договору от 23.12.2016 № 624-43-ДТО. СЗ №TIKH-CJJET4 от 26.09.2022г. В связи с чем,  данные по  количеству БС LTE отсутствуют.
</t>
  </si>
</sst>
</file>

<file path=xl/styles.xml><?xml version="1.0" encoding="utf-8"?>
<styleSheet xmlns="http://schemas.openxmlformats.org/spreadsheetml/2006/main">
  <fonts count="31">
    <font>
      <sz val="10"/>
      <name val="Arial Cyr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Helv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Arial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95">
    <xf numFmtId="0" fontId="0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0"/>
    <xf numFmtId="0" fontId="5" fillId="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2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3" borderId="0" applyNumberFormat="0" applyBorder="0" applyAlignment="0" applyProtection="0"/>
    <xf numFmtId="0" fontId="11" fillId="4" borderId="30" applyNumberFormat="0" applyAlignment="0" applyProtection="0"/>
    <xf numFmtId="0" fontId="12" fillId="9" borderId="31" applyNumberFormat="0" applyAlignment="0" applyProtection="0"/>
    <xf numFmtId="0" fontId="13" fillId="9" borderId="30" applyNumberFormat="0" applyAlignment="0" applyProtection="0"/>
    <xf numFmtId="0" fontId="14" fillId="0" borderId="32" applyNumberFormat="0" applyFill="0" applyAlignment="0" applyProtection="0"/>
    <xf numFmtId="0" fontId="15" fillId="0" borderId="33" applyNumberFormat="0" applyFill="0" applyAlignment="0" applyProtection="0"/>
    <xf numFmtId="0" fontId="16" fillId="0" borderId="3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35" applyNumberFormat="0" applyFill="0" applyAlignment="0" applyProtection="0"/>
    <xf numFmtId="0" fontId="18" fillId="24" borderId="36" applyNumberFormat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7" borderId="37" applyNumberFormat="0" applyFont="0" applyAlignment="0" applyProtection="0"/>
    <xf numFmtId="0" fontId="23" fillId="0" borderId="38" applyNumberFormat="0" applyFill="0" applyAlignment="0" applyProtection="0"/>
    <xf numFmtId="0" fontId="24" fillId="0" borderId="0" applyNumberFormat="0" applyFill="0" applyBorder="0" applyAlignment="0" applyProtection="0"/>
    <xf numFmtId="0" fontId="2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5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2" borderId="0" applyNumberFormat="0" applyBorder="0" applyAlignment="0" applyProtection="0"/>
    <xf numFmtId="0" fontId="5" fillId="13" borderId="0" applyNumberFormat="0" applyBorder="0" applyAlignment="0" applyProtection="0"/>
    <xf numFmtId="0" fontId="5" fillId="5" borderId="0" applyNumberFormat="0" applyBorder="0" applyAlignment="0" applyProtection="0"/>
    <xf numFmtId="0" fontId="5" fillId="14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8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11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11" borderId="0" applyNumberFormat="0" applyBorder="0" applyAlignment="0" applyProtection="0"/>
    <xf numFmtId="0" fontId="4" fillId="19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5" fillId="17" borderId="0" applyNumberFormat="0" applyBorder="0" applyAlignment="0" applyProtection="0"/>
    <xf numFmtId="0" fontId="5" fillId="8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5" borderId="0" applyNumberFormat="0" applyBorder="0" applyAlignment="0" applyProtection="0"/>
    <xf numFmtId="0" fontId="5" fillId="4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5" borderId="0" applyNumberFormat="0" applyBorder="0" applyAlignment="0" applyProtection="0"/>
    <xf numFmtId="0" fontId="5" fillId="13" borderId="0" applyNumberFormat="0" applyBorder="0" applyAlignment="0" applyProtection="0"/>
    <xf numFmtId="0" fontId="5" fillId="2" borderId="0" applyNumberFormat="0" applyBorder="0" applyAlignment="0" applyProtection="0"/>
  </cellStyleXfs>
  <cellXfs count="91">
    <xf numFmtId="0" fontId="0" fillId="0" borderId="0" xfId="0"/>
    <xf numFmtId="0" fontId="6" fillId="0" borderId="2" xfId="0" applyFont="1" applyFill="1" applyBorder="1" applyAlignment="1">
      <alignment horizontal="center"/>
    </xf>
    <xf numFmtId="0" fontId="8" fillId="0" borderId="18" xfId="0" applyFont="1" applyFill="1" applyBorder="1"/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/>
    <xf numFmtId="0" fontId="8" fillId="0" borderId="1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1" xfId="0" applyFont="1" applyFill="1" applyBorder="1"/>
    <xf numFmtId="0" fontId="7" fillId="0" borderId="12" xfId="0" applyFont="1" applyFill="1" applyBorder="1" applyAlignment="1">
      <alignment horizontal="right" vertical="center"/>
    </xf>
    <xf numFmtId="0" fontId="8" fillId="0" borderId="22" xfId="0" applyFont="1" applyFill="1" applyBorder="1"/>
    <xf numFmtId="0" fontId="0" fillId="0" borderId="22" xfId="0" applyFont="1" applyFill="1" applyBorder="1"/>
    <xf numFmtId="0" fontId="7" fillId="0" borderId="9" xfId="0" applyFont="1" applyFill="1" applyBorder="1"/>
    <xf numFmtId="0" fontId="7" fillId="0" borderId="24" xfId="0" applyFont="1" applyFill="1" applyBorder="1" applyAlignment="1">
      <alignment horizontal="right" vertical="center"/>
    </xf>
    <xf numFmtId="0" fontId="8" fillId="0" borderId="12" xfId="0" applyFont="1" applyFill="1" applyBorder="1" applyAlignment="1">
      <alignment horizontal="right" vertical="center"/>
    </xf>
    <xf numFmtId="0" fontId="8" fillId="0" borderId="17" xfId="0" applyFont="1" applyFill="1" applyBorder="1" applyAlignment="1">
      <alignment horizontal="right" vertical="center"/>
    </xf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8" fillId="0" borderId="13" xfId="0" applyFont="1" applyFill="1" applyBorder="1"/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/>
    <xf numFmtId="0" fontId="10" fillId="0" borderId="0" xfId="0" applyFont="1" applyFill="1" applyBorder="1"/>
    <xf numFmtId="0" fontId="9" fillId="0" borderId="21" xfId="0" applyFont="1" applyFill="1" applyBorder="1"/>
    <xf numFmtId="0" fontId="7" fillId="0" borderId="25" xfId="0" applyFont="1" applyFill="1" applyBorder="1"/>
    <xf numFmtId="0" fontId="7" fillId="0" borderId="13" xfId="0" applyFont="1" applyFill="1" applyBorder="1" applyAlignment="1">
      <alignment horizontal="right" vertical="center"/>
    </xf>
    <xf numFmtId="0" fontId="8" fillId="0" borderId="0" xfId="0" applyFont="1" applyFill="1" applyBorder="1"/>
    <xf numFmtId="0" fontId="9" fillId="0" borderId="28" xfId="0" applyFont="1" applyFill="1" applyBorder="1"/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wrapText="1"/>
    </xf>
    <xf numFmtId="0" fontId="6" fillId="0" borderId="5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8" fillId="0" borderId="9" xfId="0" applyFont="1" applyFill="1" applyBorder="1"/>
    <xf numFmtId="0" fontId="7" fillId="0" borderId="9" xfId="0" applyFont="1" applyFill="1" applyBorder="1" applyAlignment="1">
      <alignment horizontal="right" vertical="center"/>
    </xf>
    <xf numFmtId="0" fontId="7" fillId="0" borderId="10" xfId="0" applyFont="1" applyFill="1" applyBorder="1"/>
    <xf numFmtId="0" fontId="0" fillId="0" borderId="0" xfId="0" applyFont="1" applyFill="1" applyBorder="1"/>
    <xf numFmtId="0" fontId="8" fillId="0" borderId="11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 vertical="center"/>
    </xf>
    <xf numFmtId="0" fontId="8" fillId="0" borderId="15" xfId="0" applyFont="1" applyFill="1" applyBorder="1"/>
    <xf numFmtId="0" fontId="8" fillId="0" borderId="12" xfId="0" applyFont="1" applyFill="1" applyBorder="1" applyAlignment="1">
      <alignment horizontal="center" vertical="center"/>
    </xf>
    <xf numFmtId="0" fontId="8" fillId="0" borderId="16" xfId="0" applyFont="1" applyFill="1" applyBorder="1"/>
    <xf numFmtId="0" fontId="8" fillId="0" borderId="17" xfId="0" applyFont="1" applyFill="1" applyBorder="1"/>
    <xf numFmtId="0" fontId="8" fillId="0" borderId="14" xfId="0" applyFont="1" applyFill="1" applyBorder="1"/>
    <xf numFmtId="0" fontId="9" fillId="0" borderId="16" xfId="0" applyFont="1" applyFill="1" applyBorder="1"/>
    <xf numFmtId="0" fontId="0" fillId="0" borderId="16" xfId="0" applyFont="1" applyFill="1" applyBorder="1"/>
    <xf numFmtId="0" fontId="7" fillId="0" borderId="16" xfId="0" applyFont="1" applyFill="1" applyBorder="1"/>
    <xf numFmtId="0" fontId="8" fillId="0" borderId="12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right"/>
    </xf>
    <xf numFmtId="0" fontId="8" fillId="0" borderId="12" xfId="0" applyFont="1" applyFill="1" applyBorder="1" applyAlignment="1"/>
    <xf numFmtId="0" fontId="0" fillId="0" borderId="13" xfId="0" applyFont="1" applyFill="1" applyBorder="1" applyAlignment="1"/>
    <xf numFmtId="0" fontId="8" fillId="0" borderId="13" xfId="0" applyFont="1" applyFill="1" applyBorder="1" applyAlignment="1"/>
    <xf numFmtId="0" fontId="8" fillId="0" borderId="27" xfId="0" applyFont="1" applyFill="1" applyBorder="1" applyAlignment="1">
      <alignment horizontal="center" vertical="center"/>
    </xf>
    <xf numFmtId="0" fontId="8" fillId="0" borderId="29" xfId="0" applyFont="1" applyFill="1" applyBorder="1"/>
    <xf numFmtId="0" fontId="9" fillId="0" borderId="20" xfId="0" applyFont="1" applyFill="1" applyBorder="1"/>
    <xf numFmtId="0" fontId="9" fillId="0" borderId="23" xfId="0" applyFont="1" applyFill="1" applyBorder="1"/>
    <xf numFmtId="0" fontId="10" fillId="0" borderId="0" xfId="0" applyFont="1" applyFill="1"/>
    <xf numFmtId="0" fontId="8" fillId="0" borderId="17" xfId="0" applyFont="1" applyFill="1" applyBorder="1" applyAlignment="1"/>
    <xf numFmtId="0" fontId="8" fillId="0" borderId="0" xfId="0" applyFont="1" applyFill="1"/>
    <xf numFmtId="0" fontId="8" fillId="0" borderId="13" xfId="0" applyFont="1" applyFill="1" applyBorder="1" applyAlignment="1">
      <alignment horizontal="right" vertical="center"/>
    </xf>
    <xf numFmtId="0" fontId="7" fillId="0" borderId="19" xfId="0" applyFont="1" applyFill="1" applyBorder="1"/>
    <xf numFmtId="0" fontId="9" fillId="0" borderId="12" xfId="0" applyFont="1" applyFill="1" applyBorder="1"/>
    <xf numFmtId="0" fontId="10" fillId="0" borderId="0" xfId="0" applyFont="1" applyFill="1" applyBorder="1" applyAlignment="1">
      <alignment wrapText="1"/>
    </xf>
    <xf numFmtId="0" fontId="0" fillId="0" borderId="0" xfId="0" applyFont="1" applyFill="1" applyAlignment="1"/>
    <xf numFmtId="0" fontId="8" fillId="0" borderId="17" xfId="0" applyFont="1" applyFill="1" applyBorder="1" applyAlignment="1"/>
    <xf numFmtId="0" fontId="8" fillId="0" borderId="13" xfId="0" applyFont="1" applyFill="1" applyBorder="1" applyAlignment="1"/>
    <xf numFmtId="0" fontId="8" fillId="0" borderId="17" xfId="0" applyFont="1" applyFill="1" applyBorder="1" applyAlignment="1">
      <alignment horizontal="right"/>
    </xf>
    <xf numFmtId="0" fontId="8" fillId="0" borderId="13" xfId="0" applyFont="1" applyFill="1" applyBorder="1" applyAlignment="1">
      <alignment horizontal="right"/>
    </xf>
    <xf numFmtId="0" fontId="8" fillId="0" borderId="19" xfId="0" applyFont="1" applyFill="1" applyBorder="1" applyAlignment="1"/>
    <xf numFmtId="0" fontId="0" fillId="0" borderId="13" xfId="0" applyFont="1" applyFill="1" applyBorder="1" applyAlignment="1"/>
    <xf numFmtId="0" fontId="8" fillId="0" borderId="17" xfId="0" applyFont="1" applyFill="1" applyBorder="1" applyAlignment="1">
      <alignment horizontal="right" vertical="center"/>
    </xf>
    <xf numFmtId="0" fontId="0" fillId="0" borderId="13" xfId="0" applyFont="1" applyFill="1" applyBorder="1" applyAlignment="1">
      <alignment horizontal="right" vertical="center"/>
    </xf>
    <xf numFmtId="0" fontId="0" fillId="0" borderId="19" xfId="0" applyFont="1" applyFill="1" applyBorder="1" applyAlignment="1">
      <alignment horizontal="right" vertical="center"/>
    </xf>
    <xf numFmtId="0" fontId="26" fillId="25" borderId="25" xfId="0" applyFont="1" applyFill="1" applyBorder="1"/>
    <xf numFmtId="0" fontId="27" fillId="25" borderId="13" xfId="0" applyFont="1" applyFill="1" applyBorder="1"/>
    <xf numFmtId="0" fontId="7" fillId="25" borderId="13" xfId="0" applyFont="1" applyFill="1" applyBorder="1"/>
    <xf numFmtId="0" fontId="26" fillId="0" borderId="13" xfId="0" applyFont="1" applyFill="1" applyBorder="1"/>
    <xf numFmtId="0" fontId="26" fillId="25" borderId="13" xfId="0" applyFont="1" applyFill="1" applyBorder="1" applyAlignment="1">
      <alignment horizontal="right" vertical="center"/>
    </xf>
    <xf numFmtId="0" fontId="7" fillId="25" borderId="13" xfId="0" applyFont="1" applyFill="1" applyBorder="1" applyAlignment="1">
      <alignment horizontal="right"/>
    </xf>
    <xf numFmtId="0" fontId="27" fillId="25" borderId="13" xfId="0" applyFont="1" applyFill="1" applyBorder="1" applyAlignment="1">
      <alignment horizontal="right"/>
    </xf>
    <xf numFmtId="0" fontId="26" fillId="0" borderId="26" xfId="0" applyFont="1" applyFill="1" applyBorder="1"/>
    <xf numFmtId="0" fontId="28" fillId="0" borderId="18" xfId="0" applyFont="1" applyFill="1" applyBorder="1"/>
    <xf numFmtId="0" fontId="29" fillId="25" borderId="12" xfId="0" applyFont="1" applyFill="1" applyBorder="1"/>
    <xf numFmtId="0" fontId="28" fillId="25" borderId="12" xfId="0" applyFont="1" applyFill="1" applyBorder="1"/>
    <xf numFmtId="0" fontId="28" fillId="0" borderId="12" xfId="0" applyFont="1" applyFill="1" applyBorder="1"/>
    <xf numFmtId="0" fontId="28" fillId="0" borderId="12" xfId="0" applyFont="1" applyBorder="1"/>
    <xf numFmtId="0" fontId="30" fillId="25" borderId="0" xfId="0" applyFont="1" applyFill="1" applyBorder="1"/>
    <xf numFmtId="0" fontId="8" fillId="25" borderId="12" xfId="0" applyFont="1" applyFill="1" applyBorder="1"/>
    <xf numFmtId="0" fontId="28" fillId="25" borderId="16" xfId="0" applyFont="1" applyFill="1" applyBorder="1"/>
    <xf numFmtId="0" fontId="28" fillId="0" borderId="0" xfId="0" applyFont="1" applyBorder="1"/>
    <xf numFmtId="0" fontId="28" fillId="0" borderId="18" xfId="0" applyFont="1" applyBorder="1"/>
  </cellXfs>
  <cellStyles count="295">
    <cellStyle name="20% — акцент1" xfId="1"/>
    <cellStyle name="20% - Акцент1 10" xfId="188"/>
    <cellStyle name="20% - Акцент1 11" xfId="222"/>
    <cellStyle name="20% - Акцент1 12" xfId="240"/>
    <cellStyle name="20% - Акцент1 13" xfId="258"/>
    <cellStyle name="20% - Акцент1 14" xfId="260"/>
    <cellStyle name="20% - Акцент1 15" xfId="294"/>
    <cellStyle name="20% - Акцент1 2" xfId="20"/>
    <cellStyle name="20% - Акцент1 3" xfId="62"/>
    <cellStyle name="20% - Акцент1 4" xfId="96"/>
    <cellStyle name="20% - Акцент1 5" xfId="98"/>
    <cellStyle name="20% - Акцент1 6" xfId="132"/>
    <cellStyle name="20% - Акцент1 7" xfId="150"/>
    <cellStyle name="20% - Акцент1 8" xfId="168"/>
    <cellStyle name="20% - Акцент1 9" xfId="169"/>
    <cellStyle name="20% — акцент2" xfId="2"/>
    <cellStyle name="20% - Акцент2 10" xfId="189"/>
    <cellStyle name="20% - Акцент2 11" xfId="221"/>
    <cellStyle name="20% - Акцент2 12" xfId="239"/>
    <cellStyle name="20% - Акцент2 13" xfId="257"/>
    <cellStyle name="20% - Акцент2 14" xfId="261"/>
    <cellStyle name="20% - Акцент2 15" xfId="293"/>
    <cellStyle name="20% - Акцент2 2" xfId="21"/>
    <cellStyle name="20% - Акцент2 3" xfId="63"/>
    <cellStyle name="20% - Акцент2 4" xfId="95"/>
    <cellStyle name="20% - Акцент2 5" xfId="99"/>
    <cellStyle name="20% - Акцент2 6" xfId="131"/>
    <cellStyle name="20% - Акцент2 7" xfId="149"/>
    <cellStyle name="20% - Акцент2 8" xfId="167"/>
    <cellStyle name="20% - Акцент2 9" xfId="170"/>
    <cellStyle name="20% — акцент3" xfId="3"/>
    <cellStyle name="20% - Акцент3 10" xfId="190"/>
    <cellStyle name="20% - Акцент3 11" xfId="220"/>
    <cellStyle name="20% - Акцент3 12" xfId="238"/>
    <cellStyle name="20% - Акцент3 13" xfId="256"/>
    <cellStyle name="20% - Акцент3 14" xfId="262"/>
    <cellStyle name="20% - Акцент3 15" xfId="292"/>
    <cellStyle name="20% - Акцент3 2" xfId="22"/>
    <cellStyle name="20% - Акцент3 3" xfId="64"/>
    <cellStyle name="20% - Акцент3 4" xfId="94"/>
    <cellStyle name="20% - Акцент3 5" xfId="100"/>
    <cellStyle name="20% - Акцент3 6" xfId="130"/>
    <cellStyle name="20% - Акцент3 7" xfId="148"/>
    <cellStyle name="20% - Акцент3 8" xfId="166"/>
    <cellStyle name="20% - Акцент3 9" xfId="171"/>
    <cellStyle name="20% — акцент4" xfId="4"/>
    <cellStyle name="20% - Акцент4 10" xfId="191"/>
    <cellStyle name="20% - Акцент4 11" xfId="219"/>
    <cellStyle name="20% - Акцент4 12" xfId="237"/>
    <cellStyle name="20% - Акцент4 13" xfId="255"/>
    <cellStyle name="20% - Акцент4 14" xfId="263"/>
    <cellStyle name="20% - Акцент4 15" xfId="291"/>
    <cellStyle name="20% - Акцент4 2" xfId="23"/>
    <cellStyle name="20% - Акцент4 3" xfId="65"/>
    <cellStyle name="20% - Акцент4 4" xfId="93"/>
    <cellStyle name="20% - Акцент4 5" xfId="101"/>
    <cellStyle name="20% - Акцент4 6" xfId="129"/>
    <cellStyle name="20% - Акцент4 7" xfId="147"/>
    <cellStyle name="20% - Акцент4 8" xfId="165"/>
    <cellStyle name="20% - Акцент4 9" xfId="172"/>
    <cellStyle name="20% — акцент5" xfId="5"/>
    <cellStyle name="20% - Акцент5 10" xfId="192"/>
    <cellStyle name="20% - Акцент5 11" xfId="218"/>
    <cellStyle name="20% - Акцент5 12" xfId="236"/>
    <cellStyle name="20% - Акцент5 13" xfId="254"/>
    <cellStyle name="20% - Акцент5 14" xfId="264"/>
    <cellStyle name="20% - Акцент5 15" xfId="290"/>
    <cellStyle name="20% - Акцент5 2" xfId="24"/>
    <cellStyle name="20% - Акцент5 3" xfId="66"/>
    <cellStyle name="20% - Акцент5 4" xfId="92"/>
    <cellStyle name="20% - Акцент5 5" xfId="102"/>
    <cellStyle name="20% - Акцент5 6" xfId="128"/>
    <cellStyle name="20% - Акцент5 7" xfId="146"/>
    <cellStyle name="20% - Акцент5 8" xfId="164"/>
    <cellStyle name="20% - Акцент5 9" xfId="173"/>
    <cellStyle name="20% — акцент6" xfId="6"/>
    <cellStyle name="20% - Акцент6 10" xfId="193"/>
    <cellStyle name="20% - Акцент6 11" xfId="217"/>
    <cellStyle name="20% - Акцент6 12" xfId="235"/>
    <cellStyle name="20% - Акцент6 13" xfId="253"/>
    <cellStyle name="20% - Акцент6 14" xfId="265"/>
    <cellStyle name="20% - Акцент6 15" xfId="289"/>
    <cellStyle name="20% - Акцент6 2" xfId="25"/>
    <cellStyle name="20% - Акцент6 3" xfId="67"/>
    <cellStyle name="20% - Акцент6 4" xfId="91"/>
    <cellStyle name="20% - Акцент6 5" xfId="103"/>
    <cellStyle name="20% - Акцент6 6" xfId="127"/>
    <cellStyle name="20% - Акцент6 7" xfId="145"/>
    <cellStyle name="20% - Акцент6 8" xfId="163"/>
    <cellStyle name="20% - Акцент6 9" xfId="174"/>
    <cellStyle name="40% — акцент1" xfId="7"/>
    <cellStyle name="40% - Акцент1 10" xfId="194"/>
    <cellStyle name="40% - Акцент1 11" xfId="187"/>
    <cellStyle name="40% - Акцент1 12" xfId="223"/>
    <cellStyle name="40% - Акцент1 13" xfId="241"/>
    <cellStyle name="40% - Акцент1 14" xfId="266"/>
    <cellStyle name="40% - Акцент1 15" xfId="259"/>
    <cellStyle name="40% - Акцент1 2" xfId="26"/>
    <cellStyle name="40% - Акцент1 3" xfId="68"/>
    <cellStyle name="40% - Акцент1 4" xfId="61"/>
    <cellStyle name="40% - Акцент1 5" xfId="104"/>
    <cellStyle name="40% - Акцент1 6" xfId="97"/>
    <cellStyle name="40% - Акцент1 7" xfId="133"/>
    <cellStyle name="40% - Акцент1 8" xfId="151"/>
    <cellStyle name="40% - Акцент1 9" xfId="175"/>
    <cellStyle name="40% — акцент2" xfId="8"/>
    <cellStyle name="40% - Акцент2 10" xfId="195"/>
    <cellStyle name="40% - Акцент2 11" xfId="216"/>
    <cellStyle name="40% - Акцент2 12" xfId="234"/>
    <cellStyle name="40% - Акцент2 13" xfId="252"/>
    <cellStyle name="40% - Акцент2 14" xfId="267"/>
    <cellStyle name="40% - Акцент2 15" xfId="288"/>
    <cellStyle name="40% - Акцент2 2" xfId="27"/>
    <cellStyle name="40% - Акцент2 3" xfId="69"/>
    <cellStyle name="40% - Акцент2 4" xfId="90"/>
    <cellStyle name="40% - Акцент2 5" xfId="105"/>
    <cellStyle name="40% - Акцент2 6" xfId="126"/>
    <cellStyle name="40% - Акцент2 7" xfId="144"/>
    <cellStyle name="40% - Акцент2 8" xfId="162"/>
    <cellStyle name="40% - Акцент2 9" xfId="176"/>
    <cellStyle name="40% — акцент3" xfId="9"/>
    <cellStyle name="40% - Акцент3 10" xfId="196"/>
    <cellStyle name="40% - Акцент3 11" xfId="215"/>
    <cellStyle name="40% - Акцент3 12" xfId="233"/>
    <cellStyle name="40% - Акцент3 13" xfId="251"/>
    <cellStyle name="40% - Акцент3 14" xfId="268"/>
    <cellStyle name="40% - Акцент3 15" xfId="287"/>
    <cellStyle name="40% - Акцент3 2" xfId="28"/>
    <cellStyle name="40% - Акцент3 3" xfId="70"/>
    <cellStyle name="40% - Акцент3 4" xfId="89"/>
    <cellStyle name="40% - Акцент3 5" xfId="106"/>
    <cellStyle name="40% - Акцент3 6" xfId="125"/>
    <cellStyle name="40% - Акцент3 7" xfId="143"/>
    <cellStyle name="40% - Акцент3 8" xfId="161"/>
    <cellStyle name="40% - Акцент3 9" xfId="177"/>
    <cellStyle name="40% — акцент4" xfId="10"/>
    <cellStyle name="40% - Акцент4 10" xfId="197"/>
    <cellStyle name="40% - Акцент4 11" xfId="214"/>
    <cellStyle name="40% - Акцент4 12" xfId="232"/>
    <cellStyle name="40% - Акцент4 13" xfId="250"/>
    <cellStyle name="40% - Акцент4 14" xfId="269"/>
    <cellStyle name="40% - Акцент4 15" xfId="286"/>
    <cellStyle name="40% - Акцент4 2" xfId="29"/>
    <cellStyle name="40% - Акцент4 3" xfId="71"/>
    <cellStyle name="40% - Акцент4 4" xfId="88"/>
    <cellStyle name="40% - Акцент4 5" xfId="107"/>
    <cellStyle name="40% - Акцент4 6" xfId="124"/>
    <cellStyle name="40% - Акцент4 7" xfId="142"/>
    <cellStyle name="40% - Акцент4 8" xfId="160"/>
    <cellStyle name="40% - Акцент4 9" xfId="178"/>
    <cellStyle name="40% — акцент5" xfId="11"/>
    <cellStyle name="40% - Акцент5 10" xfId="198"/>
    <cellStyle name="40% - Акцент5 11" xfId="213"/>
    <cellStyle name="40% - Акцент5 12" xfId="231"/>
    <cellStyle name="40% - Акцент5 13" xfId="249"/>
    <cellStyle name="40% - Акцент5 14" xfId="270"/>
    <cellStyle name="40% - Акцент5 15" xfId="285"/>
    <cellStyle name="40% - Акцент5 2" xfId="30"/>
    <cellStyle name="40% - Акцент5 3" xfId="72"/>
    <cellStyle name="40% - Акцент5 4" xfId="87"/>
    <cellStyle name="40% - Акцент5 5" xfId="108"/>
    <cellStyle name="40% - Акцент5 6" xfId="123"/>
    <cellStyle name="40% - Акцент5 7" xfId="141"/>
    <cellStyle name="40% - Акцент5 8" xfId="159"/>
    <cellStyle name="40% - Акцент5 9" xfId="179"/>
    <cellStyle name="40% — акцент6" xfId="12"/>
    <cellStyle name="40% - Акцент6 10" xfId="199"/>
    <cellStyle name="40% - Акцент6 11" xfId="212"/>
    <cellStyle name="40% - Акцент6 12" xfId="230"/>
    <cellStyle name="40% - Акцент6 13" xfId="248"/>
    <cellStyle name="40% - Акцент6 14" xfId="271"/>
    <cellStyle name="40% - Акцент6 15" xfId="284"/>
    <cellStyle name="40% - Акцент6 2" xfId="31"/>
    <cellStyle name="40% - Акцент6 3" xfId="73"/>
    <cellStyle name="40% - Акцент6 4" xfId="86"/>
    <cellStyle name="40% - Акцент6 5" xfId="109"/>
    <cellStyle name="40% - Акцент6 6" xfId="122"/>
    <cellStyle name="40% - Акцент6 7" xfId="140"/>
    <cellStyle name="40% - Акцент6 8" xfId="158"/>
    <cellStyle name="40% - Акцент6 9" xfId="180"/>
    <cellStyle name="60% — акцент1" xfId="13"/>
    <cellStyle name="60% - Акцент1 10" xfId="200"/>
    <cellStyle name="60% - Акцент1 11" xfId="211"/>
    <cellStyle name="60% - Акцент1 12" xfId="229"/>
    <cellStyle name="60% - Акцент1 13" xfId="247"/>
    <cellStyle name="60% - Акцент1 14" xfId="272"/>
    <cellStyle name="60% - Акцент1 15" xfId="283"/>
    <cellStyle name="60% - Акцент1 2" xfId="32"/>
    <cellStyle name="60% - Акцент1 3" xfId="74"/>
    <cellStyle name="60% - Акцент1 4" xfId="85"/>
    <cellStyle name="60% - Акцент1 5" xfId="110"/>
    <cellStyle name="60% - Акцент1 6" xfId="121"/>
    <cellStyle name="60% - Акцент1 7" xfId="139"/>
    <cellStyle name="60% - Акцент1 8" xfId="157"/>
    <cellStyle name="60% - Акцент1 9" xfId="181"/>
    <cellStyle name="60% — акцент2" xfId="14"/>
    <cellStyle name="60% - Акцент2 10" xfId="201"/>
    <cellStyle name="60% - Акцент2 11" xfId="210"/>
    <cellStyle name="60% - Акцент2 12" xfId="228"/>
    <cellStyle name="60% - Акцент2 13" xfId="246"/>
    <cellStyle name="60% - Акцент2 14" xfId="273"/>
    <cellStyle name="60% - Акцент2 15" xfId="282"/>
    <cellStyle name="60% - Акцент2 2" xfId="33"/>
    <cellStyle name="60% - Акцент2 3" xfId="75"/>
    <cellStyle name="60% - Акцент2 4" xfId="84"/>
    <cellStyle name="60% - Акцент2 5" xfId="111"/>
    <cellStyle name="60% - Акцент2 6" xfId="120"/>
    <cellStyle name="60% - Акцент2 7" xfId="138"/>
    <cellStyle name="60% - Акцент2 8" xfId="156"/>
    <cellStyle name="60% - Акцент2 9" xfId="182"/>
    <cellStyle name="60% — акцент3" xfId="15"/>
    <cellStyle name="60% - Акцент3 10" xfId="202"/>
    <cellStyle name="60% - Акцент3 11" xfId="209"/>
    <cellStyle name="60% - Акцент3 12" xfId="227"/>
    <cellStyle name="60% - Акцент3 13" xfId="245"/>
    <cellStyle name="60% - Акцент3 14" xfId="274"/>
    <cellStyle name="60% - Акцент3 15" xfId="281"/>
    <cellStyle name="60% - Акцент3 2" xfId="34"/>
    <cellStyle name="60% - Акцент3 3" xfId="76"/>
    <cellStyle name="60% - Акцент3 4" xfId="83"/>
    <cellStyle name="60% - Акцент3 5" xfId="112"/>
    <cellStyle name="60% - Акцент3 6" xfId="119"/>
    <cellStyle name="60% - Акцент3 7" xfId="137"/>
    <cellStyle name="60% - Акцент3 8" xfId="155"/>
    <cellStyle name="60% - Акцент3 9" xfId="183"/>
    <cellStyle name="60% — акцент4" xfId="16"/>
    <cellStyle name="60% - Акцент4 10" xfId="203"/>
    <cellStyle name="60% - Акцент4 11" xfId="208"/>
    <cellStyle name="60% - Акцент4 12" xfId="226"/>
    <cellStyle name="60% - Акцент4 13" xfId="244"/>
    <cellStyle name="60% - Акцент4 14" xfId="275"/>
    <cellStyle name="60% - Акцент4 15" xfId="280"/>
    <cellStyle name="60% - Акцент4 2" xfId="35"/>
    <cellStyle name="60% - Акцент4 3" xfId="77"/>
    <cellStyle name="60% - Акцент4 4" xfId="82"/>
    <cellStyle name="60% - Акцент4 5" xfId="113"/>
    <cellStyle name="60% - Акцент4 6" xfId="118"/>
    <cellStyle name="60% - Акцент4 7" xfId="136"/>
    <cellStyle name="60% - Акцент4 8" xfId="154"/>
    <cellStyle name="60% - Акцент4 9" xfId="184"/>
    <cellStyle name="60% — акцент5" xfId="17"/>
    <cellStyle name="60% - Акцент5 10" xfId="204"/>
    <cellStyle name="60% - Акцент5 11" xfId="207"/>
    <cellStyle name="60% - Акцент5 12" xfId="225"/>
    <cellStyle name="60% - Акцент5 13" xfId="243"/>
    <cellStyle name="60% - Акцент5 14" xfId="276"/>
    <cellStyle name="60% - Акцент5 15" xfId="279"/>
    <cellStyle name="60% - Акцент5 2" xfId="36"/>
    <cellStyle name="60% - Акцент5 3" xfId="78"/>
    <cellStyle name="60% - Акцент5 4" xfId="81"/>
    <cellStyle name="60% - Акцент5 5" xfId="114"/>
    <cellStyle name="60% - Акцент5 6" xfId="117"/>
    <cellStyle name="60% - Акцент5 7" xfId="135"/>
    <cellStyle name="60% - Акцент5 8" xfId="153"/>
    <cellStyle name="60% - Акцент5 9" xfId="185"/>
    <cellStyle name="60% — акцент6" xfId="18"/>
    <cellStyle name="60% - Акцент6 10" xfId="205"/>
    <cellStyle name="60% - Акцент6 11" xfId="206"/>
    <cellStyle name="60% - Акцент6 12" xfId="224"/>
    <cellStyle name="60% - Акцент6 13" xfId="242"/>
    <cellStyle name="60% - Акцент6 14" xfId="277"/>
    <cellStyle name="60% - Акцент6 15" xfId="278"/>
    <cellStyle name="60% - Акцент6 2" xfId="37"/>
    <cellStyle name="60% - Акцент6 3" xfId="79"/>
    <cellStyle name="60% - Акцент6 4" xfId="80"/>
    <cellStyle name="60% - Акцент6 5" xfId="115"/>
    <cellStyle name="60% - Акцент6 6" xfId="116"/>
    <cellStyle name="60% - Акцент6 7" xfId="134"/>
    <cellStyle name="60% - Акцент6 8" xfId="152"/>
    <cellStyle name="60% - Акцент6 9" xfId="186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Плохой 2" xfId="55"/>
    <cellStyle name="Пояснение 2" xfId="56"/>
    <cellStyle name="Примечание 2" xfId="57"/>
    <cellStyle name="Связанная ячейка 2" xfId="58"/>
    <cellStyle name="Стиль 1" xfId="19"/>
    <cellStyle name="Текст предупреждения 2" xfId="59"/>
    <cellStyle name="Хороший 2" xfId="6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95"/>
  <sheetViews>
    <sheetView tabSelected="1" topLeftCell="B1" zoomScale="98" zoomScaleNormal="98" workbookViewId="0">
      <pane ySplit="6" topLeftCell="A7" activePane="bottomLeft" state="frozen"/>
      <selection pane="bottomLeft" activeCell="B1" sqref="B1"/>
    </sheetView>
  </sheetViews>
  <sheetFormatPr defaultRowHeight="12.75"/>
  <cols>
    <col min="1" max="1" width="5" style="6" hidden="1" customWidth="1"/>
    <col min="2" max="2" width="44" style="6" customWidth="1"/>
    <col min="3" max="3" width="11.28515625" style="6" customWidth="1"/>
    <col min="4" max="4" width="10.85546875" style="6" customWidth="1"/>
    <col min="5" max="5" width="11.42578125" style="6" customWidth="1"/>
    <col min="6" max="7" width="11.85546875" style="6" customWidth="1"/>
    <col min="8" max="8" width="6.85546875" style="6" customWidth="1"/>
    <col min="9" max="9" width="17.5703125" style="6" customWidth="1"/>
    <col min="10" max="10" width="7.28515625" style="6" customWidth="1"/>
    <col min="11" max="12" width="12.5703125" style="6" customWidth="1"/>
    <col min="13" max="13" width="12.140625" style="6" customWidth="1"/>
    <col min="14" max="14" width="11.5703125" style="6" customWidth="1"/>
    <col min="15" max="16384" width="9.140625" style="6"/>
  </cols>
  <sheetData>
    <row r="2" spans="2:16" ht="15.75">
      <c r="B2" s="15" t="s">
        <v>92</v>
      </c>
      <c r="C2" s="15"/>
      <c r="D2" s="15"/>
      <c r="E2" s="15"/>
      <c r="F2" s="15"/>
      <c r="G2" s="15"/>
    </row>
    <row r="3" spans="2:16" ht="15.75" customHeight="1">
      <c r="B3" s="62" t="s">
        <v>95</v>
      </c>
      <c r="C3" s="63"/>
      <c r="D3" s="63"/>
      <c r="E3" s="63"/>
      <c r="F3" s="15"/>
      <c r="G3" s="15"/>
    </row>
    <row r="4" spans="2:16" ht="15.75">
      <c r="B4" s="15"/>
      <c r="C4" s="15"/>
      <c r="D4" s="15"/>
      <c r="E4" s="15"/>
      <c r="F4" s="15"/>
      <c r="G4" s="15"/>
    </row>
    <row r="5" spans="2:16" ht="13.5" thickBot="1">
      <c r="D5" s="6" t="s">
        <v>94</v>
      </c>
      <c r="N5" s="7"/>
    </row>
    <row r="6" spans="2:16" s="16" customFormat="1" ht="57.75" customHeight="1" thickBot="1">
      <c r="B6" s="1" t="s">
        <v>0</v>
      </c>
      <c r="C6" s="26" t="s">
        <v>8</v>
      </c>
      <c r="D6" s="26" t="s">
        <v>10</v>
      </c>
      <c r="E6" s="26" t="s">
        <v>11</v>
      </c>
      <c r="F6" s="27" t="s">
        <v>1</v>
      </c>
      <c r="G6" s="27" t="s">
        <v>12</v>
      </c>
      <c r="H6" s="27" t="s">
        <v>2</v>
      </c>
      <c r="I6" s="28" t="s">
        <v>3</v>
      </c>
      <c r="J6" s="27" t="s">
        <v>4</v>
      </c>
      <c r="K6" s="29" t="s">
        <v>7</v>
      </c>
      <c r="L6" s="28" t="s">
        <v>9</v>
      </c>
      <c r="M6" s="30" t="s">
        <v>6</v>
      </c>
      <c r="N6" s="31" t="s">
        <v>14</v>
      </c>
    </row>
    <row r="7" spans="2:16" ht="15.75">
      <c r="B7" s="32" t="s">
        <v>13</v>
      </c>
      <c r="C7" s="11">
        <v>11735</v>
      </c>
      <c r="D7" s="11"/>
      <c r="E7" s="11">
        <v>25567</v>
      </c>
      <c r="F7" s="33"/>
      <c r="G7" s="11">
        <v>482</v>
      </c>
      <c r="H7" s="33">
        <v>0</v>
      </c>
      <c r="I7" s="33"/>
      <c r="J7" s="34">
        <v>6312</v>
      </c>
      <c r="K7" s="34"/>
      <c r="L7" s="11">
        <v>2313</v>
      </c>
      <c r="M7" s="11">
        <v>41907</v>
      </c>
      <c r="N7" s="35">
        <v>1</v>
      </c>
      <c r="P7" s="36"/>
    </row>
    <row r="8" spans="2:16" ht="15.75">
      <c r="B8" s="37" t="s">
        <v>16</v>
      </c>
      <c r="C8" s="57">
        <v>141</v>
      </c>
      <c r="D8" s="19"/>
      <c r="E8" s="19">
        <v>6140</v>
      </c>
      <c r="F8" s="19"/>
      <c r="G8" s="19"/>
      <c r="H8" s="19"/>
      <c r="I8" s="38"/>
      <c r="J8" s="14">
        <v>24</v>
      </c>
      <c r="K8" s="19"/>
      <c r="L8" s="43"/>
      <c r="M8" s="49">
        <v>845</v>
      </c>
      <c r="N8" s="39"/>
      <c r="P8" s="36"/>
    </row>
    <row r="9" spans="2:16" ht="15.75">
      <c r="B9" s="37" t="s">
        <v>17</v>
      </c>
      <c r="C9" s="19">
        <v>168</v>
      </c>
      <c r="D9" s="19"/>
      <c r="E9" s="19">
        <v>3600</v>
      </c>
      <c r="F9" s="19"/>
      <c r="G9" s="19"/>
      <c r="H9" s="19"/>
      <c r="I9" s="40"/>
      <c r="J9" s="13">
        <v>43</v>
      </c>
      <c r="K9" s="19"/>
      <c r="L9" s="19"/>
      <c r="M9" s="17">
        <v>508</v>
      </c>
      <c r="N9" s="41"/>
      <c r="P9" s="36"/>
    </row>
    <row r="10" spans="2:16" ht="15.75">
      <c r="B10" s="37" t="s">
        <v>27</v>
      </c>
      <c r="C10" s="19">
        <v>535</v>
      </c>
      <c r="D10" s="19"/>
      <c r="E10" s="19"/>
      <c r="F10" s="19"/>
      <c r="G10" s="19"/>
      <c r="H10" s="19"/>
      <c r="I10" s="40"/>
      <c r="J10" s="13">
        <v>188</v>
      </c>
      <c r="K10" s="19"/>
      <c r="L10" s="19"/>
      <c r="M10" s="19">
        <v>875</v>
      </c>
      <c r="N10" s="41"/>
      <c r="P10" s="36"/>
    </row>
    <row r="11" spans="2:16" ht="15.75">
      <c r="B11" s="37" t="s">
        <v>18</v>
      </c>
      <c r="C11" s="64">
        <v>992</v>
      </c>
      <c r="D11" s="19"/>
      <c r="E11" s="19">
        <v>2224</v>
      </c>
      <c r="F11" s="19"/>
      <c r="G11" s="19"/>
      <c r="H11" s="19"/>
      <c r="I11" s="40"/>
      <c r="J11" s="70">
        <v>311</v>
      </c>
      <c r="K11" s="19"/>
      <c r="L11" s="19"/>
      <c r="M11" s="64">
        <v>2583</v>
      </c>
      <c r="N11" s="41"/>
      <c r="P11" s="36"/>
    </row>
    <row r="12" spans="2:16" ht="15.75">
      <c r="B12" s="37" t="s">
        <v>18</v>
      </c>
      <c r="C12" s="69"/>
      <c r="D12" s="19"/>
      <c r="E12" s="19">
        <v>80</v>
      </c>
      <c r="F12" s="19"/>
      <c r="G12" s="19"/>
      <c r="H12" s="19"/>
      <c r="I12" s="40"/>
      <c r="J12" s="71"/>
      <c r="K12" s="19"/>
      <c r="L12" s="19"/>
      <c r="M12" s="69"/>
      <c r="N12" s="41"/>
      <c r="P12" s="36"/>
    </row>
    <row r="13" spans="2:16" ht="15.75">
      <c r="B13" s="37" t="s">
        <v>19</v>
      </c>
      <c r="C13" s="64">
        <v>963</v>
      </c>
      <c r="D13" s="19"/>
      <c r="E13" s="19">
        <v>9004</v>
      </c>
      <c r="F13" s="19"/>
      <c r="G13" s="19"/>
      <c r="H13" s="19"/>
      <c r="I13" s="40"/>
      <c r="J13" s="66">
        <v>235</v>
      </c>
      <c r="K13" s="19"/>
      <c r="L13" s="19"/>
      <c r="M13" s="64">
        <v>1774</v>
      </c>
      <c r="N13" s="41"/>
      <c r="P13" s="36"/>
    </row>
    <row r="14" spans="2:16" ht="15.75">
      <c r="B14" s="37" t="s">
        <v>19</v>
      </c>
      <c r="C14" s="65"/>
      <c r="D14" s="19"/>
      <c r="E14" s="19">
        <v>664</v>
      </c>
      <c r="F14" s="19"/>
      <c r="G14" s="19"/>
      <c r="H14" s="19"/>
      <c r="I14" s="40"/>
      <c r="J14" s="67"/>
      <c r="K14" s="19"/>
      <c r="L14" s="19"/>
      <c r="M14" s="65"/>
      <c r="N14" s="41"/>
      <c r="P14" s="36"/>
    </row>
    <row r="15" spans="2:16" ht="15.75">
      <c r="B15" s="37" t="s">
        <v>28</v>
      </c>
      <c r="C15" s="19">
        <v>243</v>
      </c>
      <c r="D15" s="19"/>
      <c r="E15" s="19"/>
      <c r="F15" s="19"/>
      <c r="G15" s="19"/>
      <c r="H15" s="19"/>
      <c r="I15" s="40"/>
      <c r="J15" s="13">
        <v>72</v>
      </c>
      <c r="K15" s="19"/>
      <c r="L15" s="19"/>
      <c r="M15" s="19">
        <v>349</v>
      </c>
      <c r="N15" s="41"/>
      <c r="P15" s="36"/>
    </row>
    <row r="16" spans="2:16" ht="15.75">
      <c r="B16" s="37" t="s">
        <v>29</v>
      </c>
      <c r="C16" s="19">
        <v>327</v>
      </c>
      <c r="D16" s="19"/>
      <c r="E16" s="19"/>
      <c r="F16" s="19"/>
      <c r="G16" s="19"/>
      <c r="H16" s="19"/>
      <c r="I16" s="40"/>
      <c r="J16" s="13">
        <v>108</v>
      </c>
      <c r="K16" s="19"/>
      <c r="L16" s="19"/>
      <c r="M16" s="19">
        <v>461</v>
      </c>
      <c r="N16" s="41"/>
      <c r="P16" s="36"/>
    </row>
    <row r="17" spans="2:16" ht="15.75">
      <c r="B17" s="37" t="s">
        <v>30</v>
      </c>
      <c r="C17" s="19">
        <v>0</v>
      </c>
      <c r="D17" s="19"/>
      <c r="E17" s="19"/>
      <c r="F17" s="19"/>
      <c r="G17" s="19"/>
      <c r="H17" s="19"/>
      <c r="I17" s="40"/>
      <c r="J17" s="13">
        <v>6</v>
      </c>
      <c r="K17" s="19"/>
      <c r="L17" s="19"/>
      <c r="M17" s="19">
        <v>105</v>
      </c>
      <c r="N17" s="41"/>
      <c r="P17" s="36"/>
    </row>
    <row r="18" spans="2:16" ht="15.75">
      <c r="B18" s="37" t="s">
        <v>20</v>
      </c>
      <c r="C18" s="19">
        <v>1683</v>
      </c>
      <c r="D18" s="19"/>
      <c r="E18" s="19"/>
      <c r="F18" s="19"/>
      <c r="G18" s="19"/>
      <c r="H18" s="19"/>
      <c r="I18" s="40"/>
      <c r="J18" s="13">
        <v>328</v>
      </c>
      <c r="K18" s="19"/>
      <c r="L18" s="19"/>
      <c r="M18" s="19">
        <v>4418</v>
      </c>
      <c r="N18" s="41"/>
      <c r="P18" s="36"/>
    </row>
    <row r="19" spans="2:16" ht="15.75">
      <c r="B19" s="18" t="s">
        <v>31</v>
      </c>
      <c r="C19" s="19">
        <v>164</v>
      </c>
      <c r="D19" s="19"/>
      <c r="E19" s="19"/>
      <c r="F19" s="19"/>
      <c r="G19" s="19"/>
      <c r="H19" s="19"/>
      <c r="I19" s="40"/>
      <c r="J19" s="13">
        <v>54</v>
      </c>
      <c r="K19" s="19"/>
      <c r="L19" s="19"/>
      <c r="M19" s="19">
        <v>449</v>
      </c>
      <c r="N19" s="41"/>
      <c r="P19" s="36"/>
    </row>
    <row r="20" spans="2:16" ht="15.75">
      <c r="B20" s="18" t="s">
        <v>32</v>
      </c>
      <c r="C20" s="19">
        <v>137</v>
      </c>
      <c r="D20" s="19"/>
      <c r="E20" s="19"/>
      <c r="F20" s="19"/>
      <c r="G20" s="19"/>
      <c r="H20" s="19"/>
      <c r="I20" s="40"/>
      <c r="J20" s="13">
        <v>28</v>
      </c>
      <c r="K20" s="19"/>
      <c r="L20" s="19"/>
      <c r="M20" s="19">
        <v>298</v>
      </c>
      <c r="N20" s="41"/>
      <c r="P20" s="36"/>
    </row>
    <row r="21" spans="2:16" ht="15.75">
      <c r="B21" s="18" t="s">
        <v>33</v>
      </c>
      <c r="C21" s="19">
        <v>141</v>
      </c>
      <c r="D21" s="19"/>
      <c r="E21" s="19"/>
      <c r="F21" s="19"/>
      <c r="G21" s="19"/>
      <c r="H21" s="19"/>
      <c r="I21" s="40"/>
      <c r="J21" s="13">
        <v>22</v>
      </c>
      <c r="K21" s="19"/>
      <c r="L21" s="19"/>
      <c r="M21" s="19">
        <v>630</v>
      </c>
      <c r="N21" s="41"/>
      <c r="P21" s="36"/>
    </row>
    <row r="22" spans="2:16" ht="15.75">
      <c r="B22" s="37" t="s">
        <v>21</v>
      </c>
      <c r="C22" s="64">
        <v>333</v>
      </c>
      <c r="D22" s="19"/>
      <c r="E22" s="19">
        <v>3632</v>
      </c>
      <c r="F22" s="19"/>
      <c r="G22" s="19"/>
      <c r="H22" s="19"/>
      <c r="I22" s="40"/>
      <c r="J22" s="70">
        <v>79</v>
      </c>
      <c r="K22" s="19"/>
      <c r="L22" s="19"/>
      <c r="M22" s="64">
        <v>988</v>
      </c>
      <c r="N22" s="41"/>
      <c r="P22" s="36"/>
    </row>
    <row r="23" spans="2:16" ht="15.75">
      <c r="B23" s="37" t="s">
        <v>21</v>
      </c>
      <c r="C23" s="68"/>
      <c r="D23" s="19"/>
      <c r="E23" s="19">
        <v>217</v>
      </c>
      <c r="F23" s="19"/>
      <c r="G23" s="19"/>
      <c r="H23" s="19"/>
      <c r="I23" s="38"/>
      <c r="J23" s="72"/>
      <c r="K23" s="19"/>
      <c r="L23" s="19"/>
      <c r="M23" s="68"/>
      <c r="N23" s="41"/>
      <c r="P23" s="36"/>
    </row>
    <row r="24" spans="2:16" ht="15.75">
      <c r="B24" s="37" t="s">
        <v>21</v>
      </c>
      <c r="C24" s="65"/>
      <c r="D24" s="19"/>
      <c r="E24" s="58">
        <v>6</v>
      </c>
      <c r="F24" s="19"/>
      <c r="G24" s="19"/>
      <c r="H24" s="19"/>
      <c r="I24" s="38"/>
      <c r="J24" s="71"/>
      <c r="K24" s="19"/>
      <c r="L24" s="19"/>
      <c r="M24" s="69"/>
      <c r="N24" s="41"/>
      <c r="P24" s="36"/>
    </row>
    <row r="25" spans="2:16" ht="15.75">
      <c r="B25" s="37" t="s">
        <v>34</v>
      </c>
      <c r="C25" s="19">
        <v>63</v>
      </c>
      <c r="D25" s="19"/>
      <c r="E25" s="19"/>
      <c r="F25" s="19"/>
      <c r="G25" s="19"/>
      <c r="H25" s="19"/>
      <c r="I25" s="38"/>
      <c r="J25" s="59">
        <v>9</v>
      </c>
      <c r="K25" s="19"/>
      <c r="L25" s="19"/>
      <c r="M25" s="19">
        <v>291</v>
      </c>
      <c r="N25" s="41"/>
      <c r="P25" s="36"/>
    </row>
    <row r="26" spans="2:16" ht="15.75">
      <c r="B26" s="5" t="s">
        <v>35</v>
      </c>
      <c r="C26" s="19">
        <v>94</v>
      </c>
      <c r="D26" s="19"/>
      <c r="E26" s="19"/>
      <c r="F26" s="19"/>
      <c r="G26" s="19"/>
      <c r="H26" s="19"/>
      <c r="I26" s="38"/>
      <c r="J26" s="59">
        <v>22</v>
      </c>
      <c r="K26" s="19"/>
      <c r="L26" s="19"/>
      <c r="M26" s="19">
        <v>191</v>
      </c>
      <c r="N26" s="41"/>
      <c r="P26" s="36"/>
    </row>
    <row r="27" spans="2:16" ht="15.75">
      <c r="B27" s="5" t="s">
        <v>36</v>
      </c>
      <c r="C27" s="19">
        <v>453</v>
      </c>
      <c r="D27" s="19"/>
      <c r="E27" s="19"/>
      <c r="F27" s="19"/>
      <c r="G27" s="19"/>
      <c r="H27" s="19"/>
      <c r="I27" s="38"/>
      <c r="J27" s="59">
        <v>97</v>
      </c>
      <c r="K27" s="19"/>
      <c r="L27" s="19"/>
      <c r="M27" s="19">
        <v>1146</v>
      </c>
      <c r="N27" s="41"/>
      <c r="P27" s="36"/>
    </row>
    <row r="28" spans="2:16" ht="15.75">
      <c r="B28" s="5" t="s">
        <v>37</v>
      </c>
      <c r="C28" s="19">
        <v>57</v>
      </c>
      <c r="D28" s="19"/>
      <c r="E28" s="19"/>
      <c r="F28" s="19"/>
      <c r="G28" s="42"/>
      <c r="H28" s="19"/>
      <c r="I28" s="38"/>
      <c r="J28" s="59">
        <v>14</v>
      </c>
      <c r="K28" s="19"/>
      <c r="L28" s="19"/>
      <c r="M28" s="19">
        <v>208</v>
      </c>
      <c r="N28" s="41"/>
      <c r="P28" s="36"/>
    </row>
    <row r="29" spans="2:16" ht="15.75">
      <c r="B29" s="37" t="s">
        <v>22</v>
      </c>
      <c r="C29" s="19"/>
      <c r="D29" s="19"/>
      <c r="E29" s="19"/>
      <c r="F29" s="43"/>
      <c r="G29" s="19">
        <v>253</v>
      </c>
      <c r="H29" s="2"/>
      <c r="I29" s="19"/>
      <c r="J29" s="13"/>
      <c r="K29" s="19"/>
      <c r="L29" s="19"/>
      <c r="M29" s="19"/>
      <c r="N29" s="41"/>
      <c r="P29" s="36"/>
    </row>
    <row r="30" spans="2:16" ht="15.75">
      <c r="B30" s="37" t="s">
        <v>23</v>
      </c>
      <c r="C30" s="19"/>
      <c r="D30" s="19"/>
      <c r="E30" s="19"/>
      <c r="F30" s="43"/>
      <c r="G30" s="19">
        <v>229</v>
      </c>
      <c r="H30" s="2"/>
      <c r="I30" s="19"/>
      <c r="J30" s="13"/>
      <c r="K30" s="19"/>
      <c r="L30" s="19"/>
      <c r="M30" s="19"/>
      <c r="N30" s="41"/>
      <c r="P30" s="36"/>
    </row>
    <row r="31" spans="2:16" ht="15.75">
      <c r="B31" s="37" t="s">
        <v>26</v>
      </c>
      <c r="C31" s="19"/>
      <c r="D31" s="19"/>
      <c r="E31" s="19"/>
      <c r="F31" s="19"/>
      <c r="G31" s="17"/>
      <c r="H31" s="19"/>
      <c r="I31" s="19"/>
      <c r="J31" s="13"/>
      <c r="K31" s="19"/>
      <c r="L31" s="19"/>
      <c r="M31" s="19">
        <v>15456</v>
      </c>
      <c r="N31" s="41"/>
      <c r="P31" s="36"/>
    </row>
    <row r="32" spans="2:16" ht="15.75">
      <c r="B32" s="3" t="s">
        <v>69</v>
      </c>
      <c r="C32" s="4">
        <v>5232</v>
      </c>
      <c r="D32" s="19"/>
      <c r="E32" s="19">
        <v>466</v>
      </c>
      <c r="F32" s="4">
        <v>139</v>
      </c>
      <c r="G32" s="4">
        <v>74</v>
      </c>
      <c r="H32" s="4">
        <v>52</v>
      </c>
      <c r="I32" s="4"/>
      <c r="J32" s="8">
        <v>1076</v>
      </c>
      <c r="K32" s="24"/>
      <c r="L32" s="4">
        <v>132</v>
      </c>
      <c r="M32" s="4">
        <v>5965</v>
      </c>
      <c r="N32" s="44"/>
      <c r="P32" s="24"/>
    </row>
    <row r="33" spans="2:16" ht="15.75">
      <c r="B33" s="18" t="s">
        <v>41</v>
      </c>
      <c r="C33" s="19">
        <v>3070</v>
      </c>
      <c r="D33" s="19"/>
      <c r="E33" s="19"/>
      <c r="F33" s="19"/>
      <c r="G33" s="19"/>
      <c r="H33" s="19"/>
      <c r="I33" s="19"/>
      <c r="J33" s="13">
        <v>406</v>
      </c>
      <c r="K33" s="19"/>
      <c r="L33" s="19"/>
      <c r="M33" s="19">
        <v>3547</v>
      </c>
      <c r="N33" s="19"/>
      <c r="P33" s="24"/>
    </row>
    <row r="34" spans="2:16" ht="15.75">
      <c r="B34" s="3" t="s">
        <v>70</v>
      </c>
      <c r="C34" s="4">
        <v>1236</v>
      </c>
      <c r="D34" s="19"/>
      <c r="E34" s="19">
        <v>37</v>
      </c>
      <c r="F34" s="4">
        <v>79</v>
      </c>
      <c r="G34" s="19"/>
      <c r="H34" s="4">
        <v>2</v>
      </c>
      <c r="I34" s="4"/>
      <c r="J34" s="8">
        <v>333</v>
      </c>
      <c r="K34" s="19"/>
      <c r="L34" s="4">
        <v>15</v>
      </c>
      <c r="M34" s="4">
        <v>1504</v>
      </c>
      <c r="N34" s="45"/>
      <c r="P34" s="36"/>
    </row>
    <row r="35" spans="2:16" ht="15.75">
      <c r="B35" s="18" t="s">
        <v>39</v>
      </c>
      <c r="C35" s="19">
        <v>930</v>
      </c>
      <c r="D35" s="19"/>
      <c r="E35" s="19"/>
      <c r="F35" s="19"/>
      <c r="G35" s="19"/>
      <c r="H35" s="19"/>
      <c r="I35" s="19"/>
      <c r="J35" s="13">
        <v>243</v>
      </c>
      <c r="K35" s="19"/>
      <c r="L35" s="19"/>
      <c r="M35" s="19">
        <v>1049</v>
      </c>
      <c r="N35" s="45"/>
      <c r="P35" s="36"/>
    </row>
    <row r="36" spans="2:16" ht="15.75">
      <c r="B36" s="3" t="s">
        <v>71</v>
      </c>
      <c r="C36" s="4">
        <v>954</v>
      </c>
      <c r="D36" s="19"/>
      <c r="E36" s="19"/>
      <c r="F36" s="4">
        <v>237</v>
      </c>
      <c r="G36" s="19"/>
      <c r="H36" s="4">
        <v>8</v>
      </c>
      <c r="I36" s="4"/>
      <c r="J36" s="8">
        <v>39</v>
      </c>
      <c r="K36" s="19"/>
      <c r="L36" s="4">
        <v>8</v>
      </c>
      <c r="M36" s="4">
        <v>1323</v>
      </c>
      <c r="N36" s="45"/>
      <c r="P36" s="24"/>
    </row>
    <row r="37" spans="2:16" ht="15.75">
      <c r="B37" s="18" t="s">
        <v>40</v>
      </c>
      <c r="C37" s="19">
        <v>787</v>
      </c>
      <c r="D37" s="19"/>
      <c r="E37" s="19"/>
      <c r="F37" s="19"/>
      <c r="G37" s="19"/>
      <c r="H37" s="19"/>
      <c r="I37" s="19"/>
      <c r="J37" s="13">
        <v>22</v>
      </c>
      <c r="K37" s="19"/>
      <c r="L37" s="19"/>
      <c r="M37" s="19">
        <v>841</v>
      </c>
      <c r="N37" s="45"/>
      <c r="P37" s="24"/>
    </row>
    <row r="38" spans="2:16" ht="15.75">
      <c r="B38" s="3" t="s">
        <v>72</v>
      </c>
      <c r="C38" s="4">
        <v>5107</v>
      </c>
      <c r="D38" s="19"/>
      <c r="E38" s="19"/>
      <c r="F38" s="4">
        <v>559</v>
      </c>
      <c r="G38" s="19"/>
      <c r="H38" s="4">
        <v>64</v>
      </c>
      <c r="I38" s="4"/>
      <c r="J38" s="8">
        <v>1173</v>
      </c>
      <c r="K38" s="19"/>
      <c r="L38" s="4">
        <v>45</v>
      </c>
      <c r="M38" s="4">
        <v>6496</v>
      </c>
      <c r="N38" s="45"/>
      <c r="P38" s="24"/>
    </row>
    <row r="39" spans="2:16" ht="15.75">
      <c r="B39" s="5" t="s">
        <v>24</v>
      </c>
      <c r="C39" s="19">
        <v>2077</v>
      </c>
      <c r="D39" s="19"/>
      <c r="E39" s="19"/>
      <c r="F39" s="19"/>
      <c r="G39" s="19"/>
      <c r="H39" s="19"/>
      <c r="I39" s="19"/>
      <c r="J39" s="13">
        <v>411</v>
      </c>
      <c r="K39" s="19"/>
      <c r="L39" s="19"/>
      <c r="M39" s="19">
        <v>2578</v>
      </c>
      <c r="N39" s="45"/>
      <c r="P39" s="24"/>
    </row>
    <row r="40" spans="2:16" ht="15.75">
      <c r="B40" s="18" t="s">
        <v>25</v>
      </c>
      <c r="C40" s="19">
        <v>949</v>
      </c>
      <c r="D40" s="19"/>
      <c r="E40" s="19"/>
      <c r="F40" s="19"/>
      <c r="G40" s="19"/>
      <c r="H40" s="19"/>
      <c r="I40" s="19"/>
      <c r="J40" s="13">
        <v>166</v>
      </c>
      <c r="K40" s="19"/>
      <c r="L40" s="19"/>
      <c r="M40" s="19">
        <v>1121</v>
      </c>
      <c r="N40" s="45"/>
      <c r="P40" s="24"/>
    </row>
    <row r="41" spans="2:16" ht="15.75">
      <c r="B41" s="3" t="s">
        <v>73</v>
      </c>
      <c r="C41" s="4">
        <v>744</v>
      </c>
      <c r="D41" s="19"/>
      <c r="E41" s="19"/>
      <c r="F41" s="4">
        <v>45</v>
      </c>
      <c r="G41" s="19"/>
      <c r="H41" s="4">
        <v>1</v>
      </c>
      <c r="I41" s="4"/>
      <c r="J41" s="8">
        <v>273</v>
      </c>
      <c r="K41" s="19"/>
      <c r="L41" s="4">
        <v>26</v>
      </c>
      <c r="M41" s="4">
        <v>1009</v>
      </c>
      <c r="N41" s="41"/>
      <c r="P41" s="24"/>
    </row>
    <row r="42" spans="2:16" ht="15.75">
      <c r="B42" s="18" t="s">
        <v>54</v>
      </c>
      <c r="C42" s="19">
        <v>622</v>
      </c>
      <c r="D42" s="19"/>
      <c r="E42" s="19"/>
      <c r="F42" s="19"/>
      <c r="G42" s="19"/>
      <c r="H42" s="19"/>
      <c r="I42" s="19"/>
      <c r="J42" s="13">
        <v>256</v>
      </c>
      <c r="K42" s="19"/>
      <c r="L42" s="19"/>
      <c r="M42" s="19">
        <v>752</v>
      </c>
      <c r="N42" s="41"/>
      <c r="P42" s="24"/>
    </row>
    <row r="43" spans="2:16" ht="15.75">
      <c r="B43" s="3" t="s">
        <v>74</v>
      </c>
      <c r="C43" s="4">
        <v>3782</v>
      </c>
      <c r="D43" s="19"/>
      <c r="E43" s="19"/>
      <c r="F43" s="4">
        <v>105</v>
      </c>
      <c r="G43" s="4">
        <v>105</v>
      </c>
      <c r="H43" s="4">
        <v>27</v>
      </c>
      <c r="I43" s="4"/>
      <c r="J43" s="8">
        <v>276</v>
      </c>
      <c r="K43" s="19"/>
      <c r="L43" s="4">
        <v>66</v>
      </c>
      <c r="M43" s="4">
        <v>6664</v>
      </c>
      <c r="N43" s="46"/>
      <c r="P43" s="24"/>
    </row>
    <row r="44" spans="2:16" ht="15.75">
      <c r="B44" s="18" t="s">
        <v>42</v>
      </c>
      <c r="C44" s="19">
        <v>2114</v>
      </c>
      <c r="D44" s="19"/>
      <c r="E44" s="19"/>
      <c r="F44" s="19"/>
      <c r="G44" s="19"/>
      <c r="H44" s="19"/>
      <c r="I44" s="19"/>
      <c r="J44" s="13">
        <v>116</v>
      </c>
      <c r="K44" s="19"/>
      <c r="L44" s="19"/>
      <c r="M44" s="19">
        <v>3890</v>
      </c>
      <c r="N44" s="41"/>
      <c r="P44" s="24"/>
    </row>
    <row r="45" spans="2:16" ht="15.75">
      <c r="B45" s="5" t="s">
        <v>43</v>
      </c>
      <c r="C45" s="19">
        <v>230</v>
      </c>
      <c r="D45" s="19"/>
      <c r="E45" s="19"/>
      <c r="F45" s="19"/>
      <c r="G45" s="19"/>
      <c r="H45" s="19"/>
      <c r="I45" s="19"/>
      <c r="J45" s="13">
        <v>6</v>
      </c>
      <c r="K45" s="19"/>
      <c r="L45" s="19"/>
      <c r="M45" s="19">
        <v>420</v>
      </c>
      <c r="N45" s="41"/>
      <c r="P45" s="24"/>
    </row>
    <row r="46" spans="2:16" ht="15.75">
      <c r="B46" s="3" t="s">
        <v>75</v>
      </c>
      <c r="C46" s="4">
        <v>2331</v>
      </c>
      <c r="D46" s="19"/>
      <c r="E46" s="19">
        <v>584</v>
      </c>
      <c r="F46" s="4">
        <v>767</v>
      </c>
      <c r="G46" s="19"/>
      <c r="H46" s="4">
        <v>60</v>
      </c>
      <c r="I46" s="4"/>
      <c r="J46" s="8">
        <v>449</v>
      </c>
      <c r="K46" s="24"/>
      <c r="L46" s="4">
        <v>41</v>
      </c>
      <c r="M46" s="4">
        <v>3953</v>
      </c>
      <c r="N46" s="45"/>
      <c r="P46" s="24"/>
    </row>
    <row r="47" spans="2:16" ht="15.75">
      <c r="B47" s="18" t="s">
        <v>89</v>
      </c>
      <c r="C47" s="19">
        <v>662</v>
      </c>
      <c r="D47" s="19"/>
      <c r="E47" s="19"/>
      <c r="F47" s="19"/>
      <c r="G47" s="19"/>
      <c r="H47" s="19"/>
      <c r="I47" s="19"/>
      <c r="J47" s="13">
        <v>78</v>
      </c>
      <c r="K47" s="19"/>
      <c r="L47" s="19"/>
      <c r="M47" s="19">
        <v>765</v>
      </c>
      <c r="N47" s="45"/>
      <c r="P47" s="24"/>
    </row>
    <row r="48" spans="2:16" ht="15.75">
      <c r="B48" s="3" t="s">
        <v>76</v>
      </c>
      <c r="C48" s="4">
        <v>1505</v>
      </c>
      <c r="D48" s="19"/>
      <c r="E48" s="19"/>
      <c r="F48" s="4">
        <v>154</v>
      </c>
      <c r="G48" s="19"/>
      <c r="H48" s="4">
        <v>55</v>
      </c>
      <c r="I48" s="4"/>
      <c r="J48" s="8">
        <v>287</v>
      </c>
      <c r="K48" s="19"/>
      <c r="L48" s="4">
        <v>35</v>
      </c>
      <c r="M48" s="4">
        <v>1934</v>
      </c>
      <c r="N48" s="41"/>
      <c r="P48" s="24"/>
    </row>
    <row r="49" spans="2:16" ht="15.75">
      <c r="B49" s="18" t="s">
        <v>44</v>
      </c>
      <c r="C49" s="19">
        <v>1034</v>
      </c>
      <c r="D49" s="19"/>
      <c r="E49" s="19"/>
      <c r="F49" s="19"/>
      <c r="G49" s="19"/>
      <c r="H49" s="19"/>
      <c r="I49" s="19"/>
      <c r="J49" s="13">
        <v>278</v>
      </c>
      <c r="K49" s="19"/>
      <c r="L49" s="19"/>
      <c r="M49" s="19">
        <v>1181</v>
      </c>
      <c r="N49" s="41"/>
      <c r="P49" s="24"/>
    </row>
    <row r="50" spans="2:16" ht="15.75">
      <c r="B50" s="3" t="s">
        <v>77</v>
      </c>
      <c r="C50" s="4">
        <v>2952</v>
      </c>
      <c r="D50" s="19"/>
      <c r="E50" s="19"/>
      <c r="F50" s="4">
        <v>893</v>
      </c>
      <c r="G50" s="19"/>
      <c r="H50" s="4">
        <v>208</v>
      </c>
      <c r="I50" s="4"/>
      <c r="J50" s="8">
        <v>894</v>
      </c>
      <c r="K50" s="19"/>
      <c r="L50" s="4">
        <v>53</v>
      </c>
      <c r="M50" s="60">
        <v>4433</v>
      </c>
      <c r="N50" s="41"/>
      <c r="P50" s="24"/>
    </row>
    <row r="51" spans="2:16" ht="15.75">
      <c r="B51" s="18" t="s">
        <v>49</v>
      </c>
      <c r="C51" s="48">
        <v>761</v>
      </c>
      <c r="D51" s="19"/>
      <c r="E51" s="19"/>
      <c r="F51" s="47"/>
      <c r="G51" s="19"/>
      <c r="H51" s="47"/>
      <c r="I51" s="47"/>
      <c r="J51" s="13">
        <v>221</v>
      </c>
      <c r="K51" s="19"/>
      <c r="L51" s="47"/>
      <c r="M51" s="19">
        <v>980</v>
      </c>
      <c r="N51" s="41"/>
      <c r="P51" s="24"/>
    </row>
    <row r="52" spans="2:16" ht="15.75">
      <c r="B52" s="18" t="s">
        <v>48</v>
      </c>
      <c r="C52" s="47"/>
      <c r="D52" s="19"/>
      <c r="E52" s="19"/>
      <c r="F52" s="48">
        <v>293</v>
      </c>
      <c r="G52" s="19"/>
      <c r="H52" s="47"/>
      <c r="I52" s="48"/>
      <c r="J52" s="13"/>
      <c r="K52" s="19"/>
      <c r="L52" s="47"/>
      <c r="M52" s="19"/>
      <c r="N52" s="41"/>
      <c r="P52" s="24"/>
    </row>
    <row r="53" spans="2:16" ht="15.75">
      <c r="B53" s="3" t="s">
        <v>78</v>
      </c>
      <c r="C53" s="4">
        <v>2758</v>
      </c>
      <c r="D53" s="19"/>
      <c r="E53" s="19"/>
      <c r="F53" s="4">
        <v>601</v>
      </c>
      <c r="G53" s="19"/>
      <c r="H53" s="4">
        <v>71</v>
      </c>
      <c r="I53" s="4"/>
      <c r="J53" s="8">
        <v>709</v>
      </c>
      <c r="K53" s="19"/>
      <c r="L53" s="4">
        <v>37</v>
      </c>
      <c r="M53" s="4">
        <v>3838</v>
      </c>
      <c r="N53" s="45"/>
      <c r="P53" s="36"/>
    </row>
    <row r="54" spans="2:16" ht="15.75">
      <c r="B54" s="18" t="s">
        <v>57</v>
      </c>
      <c r="C54" s="19">
        <v>1476</v>
      </c>
      <c r="D54" s="19"/>
      <c r="E54" s="19"/>
      <c r="F54" s="19"/>
      <c r="G54" s="19"/>
      <c r="H54" s="19"/>
      <c r="I54" s="19"/>
      <c r="J54" s="13">
        <v>324</v>
      </c>
      <c r="K54" s="19"/>
      <c r="L54" s="19"/>
      <c r="M54" s="19">
        <v>1654</v>
      </c>
      <c r="N54" s="45"/>
      <c r="P54" s="36"/>
    </row>
    <row r="55" spans="2:16" ht="15.75">
      <c r="B55" s="5" t="s">
        <v>58</v>
      </c>
      <c r="C55" s="19"/>
      <c r="D55" s="19"/>
      <c r="E55" s="19"/>
      <c r="F55" s="19">
        <v>428</v>
      </c>
      <c r="G55" s="19"/>
      <c r="H55" s="19"/>
      <c r="I55" s="19"/>
      <c r="J55" s="13"/>
      <c r="K55" s="19"/>
      <c r="L55" s="19"/>
      <c r="M55" s="19"/>
      <c r="N55" s="45"/>
      <c r="P55" s="36"/>
    </row>
    <row r="56" spans="2:16" ht="15.75">
      <c r="B56" s="3" t="s">
        <v>79</v>
      </c>
      <c r="C56" s="4">
        <v>1110</v>
      </c>
      <c r="D56" s="19"/>
      <c r="E56" s="19">
        <v>134</v>
      </c>
      <c r="F56" s="4">
        <v>351</v>
      </c>
      <c r="G56" s="19"/>
      <c r="H56" s="4">
        <v>31</v>
      </c>
      <c r="I56" s="4"/>
      <c r="J56" s="8">
        <v>867</v>
      </c>
      <c r="K56" s="19"/>
      <c r="L56" s="4">
        <v>40</v>
      </c>
      <c r="M56" s="4">
        <v>1810</v>
      </c>
      <c r="N56" s="45"/>
      <c r="P56" s="36"/>
    </row>
    <row r="57" spans="2:16" ht="15.75">
      <c r="B57" s="18" t="s">
        <v>68</v>
      </c>
      <c r="C57" s="19">
        <v>356</v>
      </c>
      <c r="D57" s="19"/>
      <c r="E57" s="19"/>
      <c r="F57" s="19"/>
      <c r="G57" s="19"/>
      <c r="H57" s="19"/>
      <c r="I57" s="19"/>
      <c r="J57" s="13">
        <v>251</v>
      </c>
      <c r="K57" s="19"/>
      <c r="L57" s="19"/>
      <c r="M57" s="19">
        <v>434</v>
      </c>
      <c r="N57" s="45"/>
      <c r="P57" s="36"/>
    </row>
    <row r="58" spans="2:16" ht="15.75">
      <c r="B58" s="18" t="s">
        <v>38</v>
      </c>
      <c r="C58" s="19"/>
      <c r="D58" s="19"/>
      <c r="E58" s="19"/>
      <c r="F58" s="19">
        <v>246</v>
      </c>
      <c r="G58" s="19"/>
      <c r="H58" s="19"/>
      <c r="I58" s="19"/>
      <c r="J58" s="13"/>
      <c r="K58" s="19"/>
      <c r="L58" s="19"/>
      <c r="M58" s="19"/>
      <c r="N58" s="45"/>
      <c r="P58" s="36"/>
    </row>
    <row r="59" spans="2:16" ht="15.75">
      <c r="B59" s="3" t="s">
        <v>80</v>
      </c>
      <c r="C59" s="4">
        <v>1421</v>
      </c>
      <c r="D59" s="19"/>
      <c r="E59" s="19">
        <v>192</v>
      </c>
      <c r="F59" s="36"/>
      <c r="G59" s="4">
        <v>136</v>
      </c>
      <c r="H59" s="4">
        <v>0</v>
      </c>
      <c r="I59" s="36"/>
      <c r="J59" s="8">
        <v>391</v>
      </c>
      <c r="K59" s="24"/>
      <c r="L59" s="61">
        <v>31</v>
      </c>
      <c r="M59" s="4">
        <v>6318</v>
      </c>
      <c r="N59" s="46"/>
      <c r="P59" s="24"/>
    </row>
    <row r="60" spans="2:16" ht="15.75">
      <c r="B60" s="18" t="s">
        <v>50</v>
      </c>
      <c r="C60" s="19">
        <v>566</v>
      </c>
      <c r="D60" s="19"/>
      <c r="E60" s="19"/>
      <c r="F60" s="19"/>
      <c r="G60" s="19"/>
      <c r="H60" s="19"/>
      <c r="I60" s="19"/>
      <c r="J60" s="13">
        <v>49</v>
      </c>
      <c r="K60" s="19"/>
      <c r="L60" s="19"/>
      <c r="M60" s="19">
        <v>4334</v>
      </c>
      <c r="N60" s="41"/>
      <c r="P60" s="24"/>
    </row>
    <row r="61" spans="2:16" ht="15.75">
      <c r="B61" s="3" t="s">
        <v>88</v>
      </c>
      <c r="C61" s="4">
        <v>2674</v>
      </c>
      <c r="D61" s="19"/>
      <c r="E61" s="19">
        <v>1088</v>
      </c>
      <c r="F61" s="4">
        <v>459</v>
      </c>
      <c r="G61" s="19"/>
      <c r="H61" s="4">
        <v>65</v>
      </c>
      <c r="I61" s="4"/>
      <c r="J61" s="8">
        <v>842</v>
      </c>
      <c r="K61" s="24"/>
      <c r="L61" s="4">
        <v>46</v>
      </c>
      <c r="M61" s="4">
        <v>4688</v>
      </c>
      <c r="N61" s="45"/>
      <c r="P61" s="24"/>
    </row>
    <row r="62" spans="2:16" ht="15.75">
      <c r="B62" s="18" t="s">
        <v>87</v>
      </c>
      <c r="C62" s="19">
        <v>151</v>
      </c>
      <c r="D62" s="19"/>
      <c r="E62" s="19"/>
      <c r="F62" s="19"/>
      <c r="G62" s="19"/>
      <c r="H62" s="19"/>
      <c r="I62" s="19"/>
      <c r="J62" s="13">
        <v>20</v>
      </c>
      <c r="K62" s="19"/>
      <c r="L62" s="36"/>
      <c r="M62" s="19">
        <v>260</v>
      </c>
      <c r="N62" s="45"/>
      <c r="P62" s="36"/>
    </row>
    <row r="63" spans="2:16" ht="15.75">
      <c r="B63" s="18" t="s">
        <v>59</v>
      </c>
      <c r="C63" s="19">
        <v>550</v>
      </c>
      <c r="D63" s="19"/>
      <c r="E63" s="19"/>
      <c r="F63" s="19"/>
      <c r="G63" s="19"/>
      <c r="H63" s="19"/>
      <c r="I63" s="19"/>
      <c r="J63" s="13">
        <v>54</v>
      </c>
      <c r="K63" s="19"/>
      <c r="L63" s="19"/>
      <c r="M63" s="19">
        <v>772</v>
      </c>
      <c r="N63" s="45"/>
      <c r="P63" s="36"/>
    </row>
    <row r="64" spans="2:16" ht="15.75">
      <c r="B64" s="3" t="s">
        <v>81</v>
      </c>
      <c r="C64" s="4">
        <v>1931</v>
      </c>
      <c r="D64" s="19"/>
      <c r="E64" s="19">
        <v>354</v>
      </c>
      <c r="F64" s="4">
        <v>517</v>
      </c>
      <c r="G64" s="19"/>
      <c r="H64" s="4">
        <v>55</v>
      </c>
      <c r="I64" s="4"/>
      <c r="J64" s="8">
        <v>628</v>
      </c>
      <c r="K64" s="24"/>
      <c r="L64" s="4">
        <v>48</v>
      </c>
      <c r="M64" s="4">
        <v>3155</v>
      </c>
      <c r="N64" s="41"/>
      <c r="P64" s="24"/>
    </row>
    <row r="65" spans="2:16" ht="15.75">
      <c r="B65" s="18" t="s">
        <v>51</v>
      </c>
      <c r="C65" s="19">
        <v>716</v>
      </c>
      <c r="D65" s="19"/>
      <c r="E65" s="19"/>
      <c r="F65" s="19"/>
      <c r="G65" s="19"/>
      <c r="H65" s="19"/>
      <c r="I65" s="19"/>
      <c r="J65" s="13">
        <v>161</v>
      </c>
      <c r="K65" s="19"/>
      <c r="L65" s="19"/>
      <c r="M65" s="19">
        <v>945</v>
      </c>
      <c r="N65" s="41"/>
      <c r="P65" s="24"/>
    </row>
    <row r="66" spans="2:16" ht="15.75">
      <c r="B66" s="5" t="s">
        <v>52</v>
      </c>
      <c r="C66" s="19"/>
      <c r="D66" s="19"/>
      <c r="E66" s="19"/>
      <c r="F66" s="19">
        <v>308</v>
      </c>
      <c r="G66" s="19"/>
      <c r="H66" s="19"/>
      <c r="I66" s="19"/>
      <c r="J66" s="13"/>
      <c r="K66" s="19"/>
      <c r="L66" s="19"/>
      <c r="M66" s="19"/>
      <c r="N66" s="41"/>
      <c r="P66" s="24"/>
    </row>
    <row r="67" spans="2:16" ht="15.75">
      <c r="B67" s="18" t="s">
        <v>53</v>
      </c>
      <c r="C67" s="19"/>
      <c r="D67" s="19"/>
      <c r="E67" s="19"/>
      <c r="F67" s="19">
        <v>165</v>
      </c>
      <c r="G67" s="19"/>
      <c r="H67" s="19"/>
      <c r="I67" s="19"/>
      <c r="J67" s="13"/>
      <c r="K67" s="19"/>
      <c r="L67" s="19"/>
      <c r="M67" s="19"/>
      <c r="N67" s="41"/>
      <c r="P67" s="24"/>
    </row>
    <row r="68" spans="2:16" ht="15.75">
      <c r="B68" s="3" t="s">
        <v>82</v>
      </c>
      <c r="C68" s="4">
        <v>1748</v>
      </c>
      <c r="D68" s="19"/>
      <c r="E68" s="19"/>
      <c r="F68" s="4">
        <v>522</v>
      </c>
      <c r="G68" s="19"/>
      <c r="H68" s="4">
        <v>70</v>
      </c>
      <c r="I68" s="4"/>
      <c r="J68" s="8">
        <v>492</v>
      </c>
      <c r="K68" s="19"/>
      <c r="L68" s="4">
        <v>39</v>
      </c>
      <c r="M68" s="4">
        <v>2548</v>
      </c>
      <c r="N68" s="45"/>
      <c r="P68" s="36"/>
    </row>
    <row r="69" spans="2:16" ht="15.75">
      <c r="B69" s="18" t="s">
        <v>60</v>
      </c>
      <c r="C69" s="19">
        <v>855</v>
      </c>
      <c r="D69" s="19"/>
      <c r="E69" s="19"/>
      <c r="F69" s="19"/>
      <c r="G69" s="19"/>
      <c r="H69" s="19"/>
      <c r="I69" s="19"/>
      <c r="J69" s="13">
        <v>238</v>
      </c>
      <c r="K69" s="19"/>
      <c r="L69" s="19"/>
      <c r="M69" s="19">
        <v>974</v>
      </c>
      <c r="N69" s="45"/>
      <c r="P69" s="36"/>
    </row>
    <row r="70" spans="2:16" ht="15.75">
      <c r="B70" s="3" t="s">
        <v>83</v>
      </c>
      <c r="C70" s="4">
        <v>2524</v>
      </c>
      <c r="D70" s="19"/>
      <c r="E70" s="19"/>
      <c r="F70" s="4">
        <v>767</v>
      </c>
      <c r="G70" s="19"/>
      <c r="H70" s="4">
        <v>79</v>
      </c>
      <c r="I70" s="4"/>
      <c r="J70" s="8">
        <v>455</v>
      </c>
      <c r="K70" s="19"/>
      <c r="L70" s="4">
        <v>49</v>
      </c>
      <c r="M70" s="4">
        <v>4395</v>
      </c>
      <c r="N70" s="45"/>
      <c r="P70" s="24"/>
    </row>
    <row r="71" spans="2:16" ht="15.75">
      <c r="B71" s="37" t="s">
        <v>61</v>
      </c>
      <c r="C71" s="19">
        <v>960</v>
      </c>
      <c r="D71" s="19"/>
      <c r="E71" s="19"/>
      <c r="F71" s="19"/>
      <c r="G71" s="19"/>
      <c r="H71" s="19"/>
      <c r="I71" s="19"/>
      <c r="J71" s="13">
        <v>126</v>
      </c>
      <c r="K71" s="19"/>
      <c r="L71" s="19"/>
      <c r="M71" s="19">
        <v>1334</v>
      </c>
      <c r="N71" s="41"/>
      <c r="P71" s="36"/>
    </row>
    <row r="72" spans="2:16" ht="15.75">
      <c r="B72" s="3" t="s">
        <v>84</v>
      </c>
      <c r="C72" s="4">
        <v>2115</v>
      </c>
      <c r="D72" s="19"/>
      <c r="E72" s="19">
        <v>2027</v>
      </c>
      <c r="F72" s="4">
        <v>867</v>
      </c>
      <c r="G72" s="19"/>
      <c r="H72" s="4">
        <v>67</v>
      </c>
      <c r="I72" s="4"/>
      <c r="J72" s="8">
        <v>943</v>
      </c>
      <c r="K72" s="24"/>
      <c r="L72" s="4">
        <v>52</v>
      </c>
      <c r="M72" s="4">
        <v>5422</v>
      </c>
      <c r="N72" s="41"/>
      <c r="P72" s="24"/>
    </row>
    <row r="73" spans="2:16" ht="15.75">
      <c r="B73" s="18" t="s">
        <v>45</v>
      </c>
      <c r="C73" s="49">
        <v>956</v>
      </c>
      <c r="D73" s="49"/>
      <c r="E73" s="19"/>
      <c r="F73" s="19"/>
      <c r="G73" s="19"/>
      <c r="H73" s="19"/>
      <c r="I73" s="19"/>
      <c r="J73" s="13">
        <v>174</v>
      </c>
      <c r="K73" s="19"/>
      <c r="L73" s="19"/>
      <c r="M73" s="19">
        <v>1092</v>
      </c>
      <c r="N73" s="41"/>
      <c r="P73" s="24"/>
    </row>
    <row r="74" spans="2:16" ht="15.75">
      <c r="B74" s="18" t="s">
        <v>46</v>
      </c>
      <c r="C74" s="50"/>
      <c r="D74" s="51"/>
      <c r="E74" s="19"/>
      <c r="F74" s="19"/>
      <c r="G74" s="19"/>
      <c r="H74" s="19"/>
      <c r="I74" s="19"/>
      <c r="J74" s="13"/>
      <c r="K74" s="19"/>
      <c r="L74" s="19"/>
      <c r="M74" s="19"/>
      <c r="N74" s="41"/>
      <c r="P74" s="24"/>
    </row>
    <row r="75" spans="2:16" ht="15.75">
      <c r="B75" s="18" t="s">
        <v>47</v>
      </c>
      <c r="C75" s="19"/>
      <c r="D75" s="19"/>
      <c r="E75" s="19"/>
      <c r="F75" s="19">
        <v>539</v>
      </c>
      <c r="G75" s="19"/>
      <c r="H75" s="19"/>
      <c r="I75" s="19"/>
      <c r="J75" s="13"/>
      <c r="K75" s="19"/>
      <c r="L75" s="19"/>
      <c r="M75" s="19"/>
      <c r="N75" s="41"/>
      <c r="P75" s="24"/>
    </row>
    <row r="76" spans="2:16" ht="15.75">
      <c r="B76" s="3" t="s">
        <v>85</v>
      </c>
      <c r="C76" s="4">
        <v>7360</v>
      </c>
      <c r="D76" s="19"/>
      <c r="E76" s="4">
        <v>1103</v>
      </c>
      <c r="F76" s="4">
        <v>651</v>
      </c>
      <c r="G76" s="19"/>
      <c r="H76" s="4">
        <v>52</v>
      </c>
      <c r="I76" s="4"/>
      <c r="J76" s="12">
        <v>1985</v>
      </c>
      <c r="K76" s="24"/>
      <c r="L76" s="4">
        <v>147</v>
      </c>
      <c r="M76" s="4">
        <v>10289</v>
      </c>
      <c r="N76" s="41"/>
    </row>
    <row r="77" spans="2:16" ht="15.75">
      <c r="B77" s="18" t="s">
        <v>90</v>
      </c>
      <c r="C77" s="19">
        <v>2628</v>
      </c>
      <c r="D77" s="19"/>
      <c r="E77" s="19"/>
      <c r="F77" s="19"/>
      <c r="G77" s="19"/>
      <c r="H77" s="19"/>
      <c r="I77" s="19"/>
      <c r="J77" s="13">
        <v>509</v>
      </c>
      <c r="K77" s="19"/>
      <c r="L77" s="36"/>
      <c r="M77" s="19">
        <v>3335</v>
      </c>
      <c r="N77" s="41"/>
      <c r="P77" s="24"/>
    </row>
    <row r="78" spans="2:16" ht="15.75">
      <c r="B78" s="18" t="s">
        <v>91</v>
      </c>
      <c r="C78" s="19"/>
      <c r="D78" s="19"/>
      <c r="E78" s="19"/>
      <c r="F78" s="19">
        <v>205</v>
      </c>
      <c r="G78" s="19"/>
      <c r="H78" s="19"/>
      <c r="I78" s="19"/>
      <c r="J78" s="13"/>
      <c r="K78" s="19"/>
      <c r="L78" s="19"/>
      <c r="M78" s="19"/>
      <c r="N78" s="41"/>
      <c r="P78" s="24"/>
    </row>
    <row r="79" spans="2:16" ht="15.75">
      <c r="B79" s="3" t="s">
        <v>86</v>
      </c>
      <c r="C79" s="22">
        <v>5417</v>
      </c>
      <c r="D79" s="73"/>
      <c r="E79" s="74">
        <v>198</v>
      </c>
      <c r="F79" s="75">
        <v>183</v>
      </c>
      <c r="G79" s="75">
        <v>497</v>
      </c>
      <c r="H79" s="17"/>
      <c r="I79" s="76"/>
      <c r="J79" s="23">
        <v>452</v>
      </c>
      <c r="K79" s="77"/>
      <c r="L79" s="78">
        <v>475</v>
      </c>
      <c r="M79" s="79">
        <v>21325</v>
      </c>
      <c r="N79" s="80"/>
      <c r="P79" s="24"/>
    </row>
    <row r="80" spans="2:16" ht="15.75">
      <c r="B80" s="18" t="s">
        <v>55</v>
      </c>
      <c r="C80" s="19">
        <v>1154</v>
      </c>
      <c r="D80" s="81"/>
      <c r="E80" s="82">
        <v>198</v>
      </c>
      <c r="F80" s="83"/>
      <c r="G80" s="83"/>
      <c r="H80" s="84"/>
      <c r="I80" s="84"/>
      <c r="J80" s="19">
        <v>78</v>
      </c>
      <c r="K80" s="85"/>
      <c r="L80" s="86"/>
      <c r="M80" s="87">
        <v>4826</v>
      </c>
      <c r="N80" s="88"/>
      <c r="P80" s="24"/>
    </row>
    <row r="81" spans="2:16" ht="15.75">
      <c r="B81" s="18" t="s">
        <v>62</v>
      </c>
      <c r="C81" s="19">
        <v>450</v>
      </c>
      <c r="D81" s="89"/>
      <c r="E81" s="87"/>
      <c r="F81" s="83"/>
      <c r="G81" s="83"/>
      <c r="H81" s="84"/>
      <c r="I81" s="84"/>
      <c r="J81" s="19">
        <v>32</v>
      </c>
      <c r="K81" s="85"/>
      <c r="L81" s="83"/>
      <c r="M81" s="87">
        <v>2422</v>
      </c>
      <c r="N81" s="88"/>
      <c r="P81" s="24"/>
    </row>
    <row r="82" spans="2:16" ht="15.75">
      <c r="B82" s="18" t="s">
        <v>63</v>
      </c>
      <c r="C82" s="19">
        <v>442</v>
      </c>
      <c r="D82" s="90"/>
      <c r="E82" s="87"/>
      <c r="F82" s="83"/>
      <c r="G82" s="83"/>
      <c r="H82" s="84"/>
      <c r="I82" s="84"/>
      <c r="J82" s="19">
        <v>55</v>
      </c>
      <c r="K82" s="85"/>
      <c r="L82" s="83"/>
      <c r="M82" s="87">
        <v>1918</v>
      </c>
      <c r="N82" s="88"/>
      <c r="P82" s="24"/>
    </row>
    <row r="83" spans="2:16" ht="15.75">
      <c r="B83" s="18" t="s">
        <v>93</v>
      </c>
      <c r="C83" s="19">
        <v>493</v>
      </c>
      <c r="D83" s="89"/>
      <c r="E83" s="87"/>
      <c r="F83" s="83"/>
      <c r="G83" s="83"/>
      <c r="H83" s="84"/>
      <c r="I83" s="84"/>
      <c r="J83" s="19">
        <v>71</v>
      </c>
      <c r="K83" s="85"/>
      <c r="L83" s="83"/>
      <c r="M83" s="87">
        <v>900</v>
      </c>
      <c r="N83" s="88"/>
      <c r="P83" s="24"/>
    </row>
    <row r="84" spans="2:16" ht="15.75">
      <c r="B84" s="18" t="s">
        <v>56</v>
      </c>
      <c r="C84" s="19">
        <v>852</v>
      </c>
      <c r="D84" s="81"/>
      <c r="E84" s="19"/>
      <c r="F84" s="83"/>
      <c r="G84" s="83"/>
      <c r="H84" s="84"/>
      <c r="I84" s="84"/>
      <c r="J84" s="19">
        <v>70</v>
      </c>
      <c r="K84" s="85"/>
      <c r="L84" s="83"/>
      <c r="M84" s="87">
        <v>3488</v>
      </c>
      <c r="N84" s="88"/>
      <c r="P84" s="24"/>
    </row>
    <row r="85" spans="2:16" ht="16.5" thickBot="1">
      <c r="B85" s="52"/>
      <c r="C85" s="9"/>
      <c r="D85" s="10"/>
      <c r="E85" s="25"/>
      <c r="F85" s="25"/>
      <c r="G85" s="25"/>
      <c r="H85" s="25"/>
      <c r="I85" s="25"/>
      <c r="J85" s="21"/>
      <c r="K85" s="25"/>
      <c r="L85" s="25"/>
      <c r="M85" s="21"/>
      <c r="N85" s="53"/>
      <c r="P85" s="24"/>
    </row>
    <row r="86" spans="2:16" ht="13.5" thickBot="1">
      <c r="B86" s="54" t="s">
        <v>5</v>
      </c>
      <c r="C86" s="21">
        <f>C7+C32+C34+C36+C38+C41+C43+C46+C48+C50+C53+C56+C59+C61+C64+C68+C70+C72+C76+C79</f>
        <v>64636</v>
      </c>
      <c r="D86" s="21">
        <f>D7+D32+D34+D36+D38+D41+D43+D46+D48+D50+D53+D56+D59+D61+D64+D68+D70+D72+D76+D79</f>
        <v>0</v>
      </c>
      <c r="E86" s="21">
        <f>E7+E32+E34+E46+E56+E59+E61+E64+E72+E76+E79</f>
        <v>31750</v>
      </c>
      <c r="F86" s="21">
        <f>F32+F34+F36+F38+F41+F43+F46+F48+F50+F53+F56+F61+F64+F68+F70+F72+F76+F79</f>
        <v>7896</v>
      </c>
      <c r="G86" s="21">
        <f>G7+G32+G43+G59+G79</f>
        <v>1294</v>
      </c>
      <c r="H86" s="21">
        <f>H7+H32+H34+H36+H38+H41+H43+H46+H48+H50+H53+H56+H61+H64+H68+H70+H72+H76+H79</f>
        <v>967</v>
      </c>
      <c r="I86" s="21"/>
      <c r="J86" s="21">
        <f>J7+J32+J34+J36+J38+J41+J43+J46+J48+J50+J53+J56+J59+J61+J64+J68+J70+J72+J76+J79</f>
        <v>18876</v>
      </c>
      <c r="K86" s="21">
        <f>K7+K32+K34+K38+K36+K41+K43+K46+K48+K50+K53+K56+K59+K61+K64+K68+K70+K72+K76+K79</f>
        <v>0</v>
      </c>
      <c r="L86" s="21">
        <f>L7+L32+L34+L36+L38+L41+L43+L46+L48+L50+L53+L56+L59+L61+L64+L68+L70+L72+L76+L79</f>
        <v>3698</v>
      </c>
      <c r="M86" s="21">
        <f>M7+M32+M34+M36+M38+M41+M43+M46+M48+M50+M53+M56+M59+M61+M64+M68+M70+M72+M76+M79</f>
        <v>138976</v>
      </c>
      <c r="N86" s="55">
        <v>1</v>
      </c>
      <c r="P86" s="36"/>
    </row>
    <row r="88" spans="2:16">
      <c r="B88" s="56" t="s">
        <v>64</v>
      </c>
      <c r="C88" s="56"/>
      <c r="D88" s="56"/>
      <c r="E88" s="56"/>
      <c r="F88" s="56"/>
      <c r="G88" s="56"/>
      <c r="H88" s="56"/>
      <c r="I88" s="56"/>
      <c r="J88" s="56"/>
    </row>
    <row r="89" spans="2:16">
      <c r="B89" s="56" t="s">
        <v>65</v>
      </c>
      <c r="C89" s="56"/>
      <c r="D89" s="56"/>
      <c r="E89" s="56"/>
      <c r="F89" s="56"/>
      <c r="G89" s="56"/>
      <c r="H89" s="56"/>
      <c r="I89" s="56"/>
      <c r="J89" s="56"/>
    </row>
    <row r="90" spans="2:16">
      <c r="B90" s="56" t="s">
        <v>15</v>
      </c>
      <c r="C90" s="56"/>
      <c r="D90" s="56"/>
      <c r="E90" s="56"/>
      <c r="F90" s="56"/>
      <c r="G90" s="56"/>
      <c r="H90" s="56"/>
      <c r="I90" s="56"/>
      <c r="J90" s="56"/>
    </row>
    <row r="91" spans="2:16">
      <c r="B91" s="20" t="s">
        <v>66</v>
      </c>
      <c r="C91" s="56"/>
      <c r="D91" s="56"/>
      <c r="E91" s="56"/>
      <c r="F91" s="56"/>
      <c r="G91" s="56"/>
      <c r="H91" s="56"/>
      <c r="I91" s="56"/>
      <c r="J91" s="56"/>
    </row>
    <row r="92" spans="2:16">
      <c r="B92" s="20" t="s">
        <v>67</v>
      </c>
      <c r="C92" s="56"/>
      <c r="D92" s="56"/>
      <c r="E92" s="56"/>
      <c r="F92" s="56"/>
      <c r="G92" s="56"/>
      <c r="H92" s="56"/>
      <c r="I92" s="56"/>
      <c r="J92" s="56"/>
    </row>
    <row r="94" spans="2:16">
      <c r="B94" s="20"/>
    </row>
    <row r="95" spans="2:16" ht="113.25" customHeight="1">
      <c r="B95" s="62" t="s">
        <v>95</v>
      </c>
      <c r="C95" s="63"/>
      <c r="D95" s="63"/>
      <c r="E95" s="63"/>
    </row>
  </sheetData>
  <autoFilter ref="B5:P84"/>
  <mergeCells count="11">
    <mergeCell ref="B95:E95"/>
    <mergeCell ref="C11:C12"/>
    <mergeCell ref="M11:M12"/>
    <mergeCell ref="J11:J12"/>
    <mergeCell ref="J22:J24"/>
    <mergeCell ref="B3:E3"/>
    <mergeCell ref="C13:C14"/>
    <mergeCell ref="J13:J14"/>
    <mergeCell ref="M13:M14"/>
    <mergeCell ref="C22:C24"/>
    <mergeCell ref="M22:M24"/>
  </mergeCells>
  <pageMargins left="0.75" right="0.75" top="1" bottom="1" header="0.5" footer="0.5"/>
  <pageSetup paperSize="9" scale="38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Публично</attrValue>
  <customPropName>Classification</customPropName>
  <timestamp> 06.05.2025 14:13:05</timestamp>
  <userName>System</userName>
  <computerName>KST130020383045.CDN.TELECOM.KZ</computerName>
  <guid>{FB954BCD-C5ED-4D4E-A7D6-C2DB96A0D020}</guid>
</GTBClassification>
</file>

<file path=customXml/itemProps1.xml><?xml version="1.0" encoding="utf-8"?>
<ds:datastoreItem xmlns:ds="http://schemas.openxmlformats.org/officeDocument/2006/customXml" ds:itemID="{422DA44E-D1E9-4478-8E3C-1723A77CE2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Костанайский ДЭСД  июль 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Igor.Ivanov</dc:creator>
  <cp:keywords>ClassificationData:&lt;Classification:Публично&gt;</cp:keywords>
  <cp:lastModifiedBy>Zimina.L</cp:lastModifiedBy>
  <cp:lastPrinted>2023-02-01T04:15:55Z</cp:lastPrinted>
  <dcterms:created xsi:type="dcterms:W3CDTF">2014-05-27T03:53:44Z</dcterms:created>
  <dcterms:modified xsi:type="dcterms:W3CDTF">2026-08-07T04:39:40Z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Публично</vt:lpwstr>
  </property>
  <property fmtid="{D5CDD505-2E9C-101B-9397-08002B2CF9AE}" pid="3" name="ClassifiedBy">
    <vt:lpwstr>System</vt:lpwstr>
  </property>
  <property fmtid="{D5CDD505-2E9C-101B-9397-08002B2CF9AE}" pid="4" name="ClassificationDate">
    <vt:lpwstr> 06.05.2025 14:13:05</vt:lpwstr>
  </property>
  <property fmtid="{D5CDD505-2E9C-101B-9397-08002B2CF9AE}" pid="5" name="ClassificationHost">
    <vt:lpwstr>KST130020383045.CDN.TELECOM.KZ</vt:lpwstr>
  </property>
  <property fmtid="{D5CDD505-2E9C-101B-9397-08002B2CF9AE}" pid="6" name="ClassificationGUID">
    <vt:lpwstr>{FB954BCD-C5ED-4D4E-A7D6-C2DB96A0D020}</vt:lpwstr>
  </property>
</Properties>
</file>