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076" yWindow="708" windowWidth="18552" windowHeight="7116"/>
  </bookViews>
  <sheets>
    <sheet name="Атырау.обл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28" i="1"/>
  <c r="L28"/>
  <c r="B28"/>
  <c r="N19"/>
  <c r="N17"/>
  <c r="N26"/>
  <c r="N23"/>
  <c r="N15"/>
  <c r="N28" s="1"/>
  <c r="N21"/>
  <c r="O12"/>
  <c r="O3"/>
  <c r="O11"/>
  <c r="O28" l="1"/>
</calcChain>
</file>

<file path=xl/comments1.xml><?xml version="1.0" encoding="utf-8"?>
<comments xmlns="http://schemas.openxmlformats.org/spreadsheetml/2006/main">
  <authors>
    <author>Imangujina.ZA</author>
  </authors>
  <commentList>
    <comment ref="E2" authorId="0">
      <text>
        <r>
          <rPr>
            <b/>
            <sz val="8"/>
            <color indexed="81"/>
            <rFont val="Tahoma"/>
            <family val="2"/>
            <charset val="204"/>
          </rPr>
          <t>Imangujina.ZA:</t>
        </r>
        <r>
          <rPr>
            <sz val="8"/>
            <color indexed="81"/>
            <rFont val="Tahoma"/>
            <family val="2"/>
            <charset val="204"/>
          </rPr>
          <t xml:space="preserve">
СПУТНИК  9.1.1</t>
        </r>
      </text>
    </comment>
    <comment ref="G2" authorId="0">
      <text>
        <r>
          <rPr>
            <b/>
            <sz val="8"/>
            <color indexed="81"/>
            <rFont val="Tahoma"/>
            <family val="2"/>
            <charset val="204"/>
          </rPr>
          <t>Imangujina.ZA:</t>
        </r>
        <r>
          <rPr>
            <sz val="8"/>
            <color indexed="81"/>
            <rFont val="Tahoma"/>
            <family val="2"/>
            <charset val="204"/>
          </rPr>
          <t xml:space="preserve">
9.2</t>
        </r>
      </text>
    </comment>
    <comment ref="K2" authorId="0">
      <text>
        <r>
          <rPr>
            <b/>
            <sz val="8"/>
            <color indexed="81"/>
            <rFont val="Tahoma"/>
            <family val="2"/>
            <charset val="204"/>
          </rPr>
          <t>Imangujina.ZA:</t>
        </r>
        <r>
          <rPr>
            <sz val="8"/>
            <color indexed="81"/>
            <rFont val="Tahoma"/>
            <family val="2"/>
            <charset val="204"/>
          </rPr>
          <t xml:space="preserve">
c  СПУТНИК и SW 5.1 + VCIP</t>
        </r>
      </text>
    </comment>
  </commentList>
</comments>
</file>

<file path=xl/sharedStrings.xml><?xml version="1.0" encoding="utf-8"?>
<sst xmlns="http://schemas.openxmlformats.org/spreadsheetml/2006/main" count="40" uniqueCount="40">
  <si>
    <t>Наименование услуги</t>
  </si>
  <si>
    <t>Megaline G-PON ETTH</t>
  </si>
  <si>
    <t>Megaline G-PON FTTH</t>
  </si>
  <si>
    <t>CDMA-450</t>
  </si>
  <si>
    <t>CDMA-800</t>
  </si>
  <si>
    <t>EVDO</t>
  </si>
  <si>
    <t>LTE (количество БС)</t>
  </si>
  <si>
    <t>IP TV</t>
  </si>
  <si>
    <t>Аналоговое TV</t>
  </si>
  <si>
    <t>Телефония SIP +FMS</t>
  </si>
  <si>
    <t xml:space="preserve">Телефония (СТОП) </t>
  </si>
  <si>
    <t>Wi-Fi</t>
  </si>
  <si>
    <t>Областной центр*</t>
  </si>
  <si>
    <t>АТС-23</t>
  </si>
  <si>
    <t>АТС-24</t>
  </si>
  <si>
    <t>АТС-27</t>
  </si>
  <si>
    <t>АТС-29</t>
  </si>
  <si>
    <t>АТС-30</t>
  </si>
  <si>
    <t>АТС-36</t>
  </si>
  <si>
    <t>Тенгиз</t>
  </si>
  <si>
    <t>пос.Жана-Каратон</t>
  </si>
  <si>
    <t>в т.ч. рай.центр пгт.Индерборский</t>
  </si>
  <si>
    <t>в т.ч. рай.центр с.Аккыстау</t>
  </si>
  <si>
    <t>в т.ч.рай.центр с.Миялы</t>
  </si>
  <si>
    <t>Макат</t>
  </si>
  <si>
    <t>Доссор</t>
  </si>
  <si>
    <t>в т.ч. рай.центр с.Махамбет</t>
  </si>
  <si>
    <t>Жылойский ЛТЦ</t>
  </si>
  <si>
    <t>Индерский ЛТУ</t>
  </si>
  <si>
    <t>Исатайский ЛТУ</t>
  </si>
  <si>
    <t>Курмангазинский ЛТУ</t>
  </si>
  <si>
    <t>Кызылкугинский ЛТУ</t>
  </si>
  <si>
    <t>Макатский ЛТУ</t>
  </si>
  <si>
    <t>Махамбетский ЛТУ</t>
  </si>
  <si>
    <t>Общая емкость по Атырауский ТУМС</t>
  </si>
  <si>
    <t>задей Megaline ADSL</t>
  </si>
  <si>
    <t>в т.ч.:                           рай.центр г.Кульсары</t>
  </si>
  <si>
    <t xml:space="preserve">    в т.ч. рай.центр с.Ганюшкино</t>
  </si>
  <si>
    <t>в том числе:                                          АТС-32</t>
  </si>
  <si>
    <t xml:space="preserve">               Информация о задействованной емкости по Атырауский ТУМС  на 01.07.2026г.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</si>
</sst>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12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C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7" xfId="0" applyFont="1" applyFill="1" applyBorder="1" applyAlignment="1">
      <alignment horizontal="right"/>
    </xf>
    <xf numFmtId="0" fontId="2" fillId="0" borderId="8" xfId="0" applyFont="1" applyFill="1" applyBorder="1"/>
    <xf numFmtId="0" fontId="2" fillId="0" borderId="9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2" fillId="0" borderId="0" xfId="0" applyFont="1" applyFill="1" applyAlignment="1">
      <alignment vertical="center"/>
    </xf>
    <xf numFmtId="0" fontId="1" fillId="0" borderId="2" xfId="0" applyFont="1" applyFill="1" applyBorder="1"/>
    <xf numFmtId="0" fontId="2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right"/>
    </xf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0" fillId="0" borderId="0" xfId="0" applyFont="1" applyFill="1"/>
    <xf numFmtId="0" fontId="9" fillId="0" borderId="0" xfId="0" applyFont="1" applyFill="1"/>
    <xf numFmtId="0" fontId="8" fillId="0" borderId="2" xfId="0" applyFont="1" applyFill="1" applyBorder="1"/>
    <xf numFmtId="0" fontId="11" fillId="0" borderId="2" xfId="0" applyFont="1" applyFill="1" applyBorder="1"/>
    <xf numFmtId="0" fontId="11" fillId="0" borderId="3" xfId="0" applyFont="1" applyFill="1" applyBorder="1"/>
    <xf numFmtId="0" fontId="8" fillId="0" borderId="16" xfId="0" applyFont="1" applyFill="1" applyBorder="1"/>
    <xf numFmtId="0" fontId="1" fillId="0" borderId="14" xfId="0" applyFont="1" applyFill="1" applyBorder="1" applyAlignment="1">
      <alignment horizontal="center"/>
    </xf>
    <xf numFmtId="0" fontId="2" fillId="0" borderId="18" xfId="0" applyFont="1" applyFill="1" applyBorder="1"/>
    <xf numFmtId="0" fontId="1" fillId="0" borderId="21" xfId="0" applyFont="1" applyFill="1" applyBorder="1"/>
    <xf numFmtId="0" fontId="1" fillId="0" borderId="19" xfId="0" applyFont="1" applyFill="1" applyBorder="1"/>
    <xf numFmtId="0" fontId="2" fillId="0" borderId="13" xfId="0" applyFont="1" applyFill="1" applyBorder="1" applyAlignment="1"/>
    <xf numFmtId="0" fontId="1" fillId="0" borderId="9" xfId="0" applyFont="1" applyFill="1" applyBorder="1"/>
    <xf numFmtId="0" fontId="1" fillId="0" borderId="23" xfId="0" applyFont="1" applyFill="1" applyBorder="1"/>
    <xf numFmtId="0" fontId="2" fillId="0" borderId="25" xfId="0" applyFont="1" applyFill="1" applyBorder="1"/>
    <xf numFmtId="0" fontId="11" fillId="0" borderId="18" xfId="0" applyFont="1" applyFill="1" applyBorder="1"/>
    <xf numFmtId="0" fontId="2" fillId="0" borderId="18" xfId="0" applyFont="1" applyFill="1" applyBorder="1" applyAlignment="1">
      <alignment horizontal="center"/>
    </xf>
    <xf numFmtId="0" fontId="1" fillId="0" borderId="26" xfId="0" applyFont="1" applyFill="1" applyBorder="1"/>
    <xf numFmtId="0" fontId="8" fillId="0" borderId="26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8" fillId="0" borderId="3" xfId="0" applyFont="1" applyFill="1" applyBorder="1"/>
    <xf numFmtId="0" fontId="1" fillId="0" borderId="8" xfId="0" applyFont="1" applyFill="1" applyBorder="1"/>
    <xf numFmtId="0" fontId="1" fillId="0" borderId="28" xfId="0" applyFont="1" applyFill="1" applyBorder="1"/>
    <xf numFmtId="0" fontId="1" fillId="0" borderId="29" xfId="0" applyFont="1" applyFill="1" applyBorder="1"/>
    <xf numFmtId="0" fontId="8" fillId="0" borderId="29" xfId="0" applyFont="1" applyFill="1" applyBorder="1"/>
    <xf numFmtId="0" fontId="1" fillId="0" borderId="29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25" xfId="0" applyFont="1" applyFill="1" applyBorder="1"/>
    <xf numFmtId="0" fontId="1" fillId="0" borderId="25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right"/>
    </xf>
    <xf numFmtId="0" fontId="9" fillId="0" borderId="14" xfId="0" applyFont="1" applyFill="1" applyBorder="1"/>
    <xf numFmtId="0" fontId="2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1" fillId="0" borderId="24" xfId="0" applyFont="1" applyFill="1" applyBorder="1"/>
    <xf numFmtId="0" fontId="8" fillId="0" borderId="25" xfId="0" applyFont="1" applyFill="1" applyBorder="1"/>
    <xf numFmtId="0" fontId="1" fillId="0" borderId="30" xfId="0" applyFont="1" applyFill="1" applyBorder="1"/>
    <xf numFmtId="0" fontId="2" fillId="0" borderId="7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22" xfId="2" applyFont="1" applyFill="1" applyBorder="1" applyAlignment="1">
      <alignment horizontal="right"/>
    </xf>
    <xf numFmtId="0" fontId="2" fillId="0" borderId="18" xfId="2" applyFont="1" applyFill="1" applyBorder="1" applyAlignment="1">
      <alignment horizontal="center"/>
    </xf>
    <xf numFmtId="0" fontId="1" fillId="0" borderId="31" xfId="0" applyFont="1" applyFill="1" applyBorder="1"/>
    <xf numFmtId="0" fontId="8" fillId="0" borderId="14" xfId="0" applyFont="1" applyFill="1" applyBorder="1"/>
    <xf numFmtId="0" fontId="1" fillId="0" borderId="32" xfId="0" applyFont="1" applyFill="1" applyBorder="1"/>
    <xf numFmtId="0" fontId="10" fillId="0" borderId="22" xfId="0" applyFont="1" applyFill="1" applyBorder="1" applyAlignment="1">
      <alignment horizontal="right"/>
    </xf>
    <xf numFmtId="0" fontId="10" fillId="0" borderId="18" xfId="0" applyFont="1" applyFill="1" applyBorder="1"/>
    <xf numFmtId="0" fontId="9" fillId="0" borderId="31" xfId="0" applyFont="1" applyFill="1" applyBorder="1"/>
    <xf numFmtId="164" fontId="2" fillId="0" borderId="22" xfId="1" applyFont="1" applyFill="1" applyBorder="1" applyAlignment="1">
      <alignment horizontal="right"/>
    </xf>
    <xf numFmtId="0" fontId="7" fillId="0" borderId="14" xfId="0" applyFont="1" applyFill="1" applyBorder="1"/>
    <xf numFmtId="0" fontId="2" fillId="0" borderId="14" xfId="0" applyFont="1" applyFill="1" applyBorder="1"/>
    <xf numFmtId="0" fontId="1" fillId="0" borderId="0" xfId="0" applyFont="1" applyFill="1" applyAlignment="1">
      <alignment horizontal="center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32" sqref="L32"/>
    </sheetView>
  </sheetViews>
  <sheetFormatPr defaultColWidth="9.109375" defaultRowHeight="13.8"/>
  <cols>
    <col min="1" max="1" width="39.21875" style="2" customWidth="1"/>
    <col min="2" max="2" width="11.33203125" style="2" customWidth="1"/>
    <col min="3" max="3" width="13.6640625" style="2" customWidth="1"/>
    <col min="4" max="4" width="13.33203125" style="2" customWidth="1"/>
    <col min="5" max="5" width="11.6640625" style="2" customWidth="1"/>
    <col min="6" max="6" width="13.33203125" style="2" customWidth="1"/>
    <col min="7" max="7" width="7.33203125" style="2" customWidth="1"/>
    <col min="8" max="8" width="9.5546875" style="2" customWidth="1"/>
    <col min="9" max="9" width="8.88671875" style="2" customWidth="1"/>
    <col min="10" max="10" width="9.6640625" style="2" customWidth="1"/>
    <col min="11" max="11" width="12.109375" style="2" customWidth="1"/>
    <col min="12" max="12" width="14.33203125" style="3" customWidth="1"/>
    <col min="13" max="13" width="7.88671875" style="2" customWidth="1"/>
    <col min="14" max="14" width="0.33203125" style="2" hidden="1" customWidth="1"/>
    <col min="15" max="15" width="9.44140625" style="2" hidden="1" customWidth="1"/>
    <col min="16" max="16" width="3.6640625" style="2" customWidth="1"/>
    <col min="17" max="16384" width="9.109375" style="2"/>
  </cols>
  <sheetData>
    <row r="1" spans="1:15" ht="14.4" thickBot="1">
      <c r="A1" s="1" t="s">
        <v>39</v>
      </c>
    </row>
    <row r="2" spans="1:15" s="12" customFormat="1" ht="60" customHeight="1" thickBot="1">
      <c r="A2" s="39" t="s">
        <v>0</v>
      </c>
      <c r="B2" s="40" t="s">
        <v>35</v>
      </c>
      <c r="C2" s="40" t="s">
        <v>1</v>
      </c>
      <c r="D2" s="40" t="s">
        <v>2</v>
      </c>
      <c r="E2" s="41" t="s">
        <v>3</v>
      </c>
      <c r="F2" s="41" t="s">
        <v>4</v>
      </c>
      <c r="G2" s="42" t="s">
        <v>5</v>
      </c>
      <c r="H2" s="41" t="s">
        <v>6</v>
      </c>
      <c r="I2" s="42" t="s">
        <v>7</v>
      </c>
      <c r="J2" s="43" t="s">
        <v>8</v>
      </c>
      <c r="K2" s="41" t="s">
        <v>9</v>
      </c>
      <c r="L2" s="43" t="s">
        <v>10</v>
      </c>
      <c r="M2" s="44" t="s">
        <v>11</v>
      </c>
    </row>
    <row r="3" spans="1:15" s="1" customFormat="1">
      <c r="A3" s="16" t="s">
        <v>12</v>
      </c>
      <c r="B3" s="52">
        <v>12797</v>
      </c>
      <c r="C3" s="17">
        <v>599</v>
      </c>
      <c r="D3" s="17">
        <v>41189</v>
      </c>
      <c r="E3" s="17"/>
      <c r="F3" s="17">
        <v>185</v>
      </c>
      <c r="G3" s="17">
        <v>1</v>
      </c>
      <c r="H3" s="24"/>
      <c r="I3" s="17">
        <v>16806</v>
      </c>
      <c r="J3" s="17"/>
      <c r="K3" s="17">
        <v>28524</v>
      </c>
      <c r="L3" s="76">
        <v>12003</v>
      </c>
      <c r="M3" s="18"/>
      <c r="O3" s="1">
        <f>L3+K3+F3+E3</f>
        <v>40712</v>
      </c>
    </row>
    <row r="4" spans="1:15">
      <c r="A4" s="14" t="s">
        <v>38</v>
      </c>
      <c r="B4" s="5">
        <v>260</v>
      </c>
      <c r="C4" s="13"/>
      <c r="D4" s="5"/>
      <c r="E4" s="5"/>
      <c r="F4" s="5"/>
      <c r="G4" s="5"/>
      <c r="H4" s="22"/>
      <c r="I4" s="5"/>
      <c r="J4" s="5"/>
      <c r="K4" s="5"/>
      <c r="L4" s="58">
        <v>1140</v>
      </c>
      <c r="M4" s="9"/>
      <c r="O4" s="1"/>
    </row>
    <row r="5" spans="1:15">
      <c r="A5" s="15" t="s">
        <v>13</v>
      </c>
      <c r="B5" s="5">
        <v>551</v>
      </c>
      <c r="C5" s="5"/>
      <c r="D5" s="5"/>
      <c r="E5" s="5"/>
      <c r="F5" s="5"/>
      <c r="G5" s="5"/>
      <c r="H5" s="22"/>
      <c r="I5" s="5"/>
      <c r="J5" s="5"/>
      <c r="K5" s="5"/>
      <c r="L5" s="58">
        <v>556</v>
      </c>
      <c r="M5" s="9"/>
      <c r="O5" s="1"/>
    </row>
    <row r="6" spans="1:15">
      <c r="A6" s="15" t="s">
        <v>14</v>
      </c>
      <c r="B6" s="5">
        <v>288</v>
      </c>
      <c r="C6" s="5"/>
      <c r="D6" s="5">
        <v>6654</v>
      </c>
      <c r="E6" s="5"/>
      <c r="F6" s="5"/>
      <c r="G6" s="5"/>
      <c r="H6" s="22"/>
      <c r="I6" s="5"/>
      <c r="J6" s="5"/>
      <c r="K6" s="5"/>
      <c r="L6" s="58">
        <v>284</v>
      </c>
      <c r="M6" s="9"/>
      <c r="O6" s="1"/>
    </row>
    <row r="7" spans="1:15">
      <c r="A7" s="15" t="s">
        <v>15</v>
      </c>
      <c r="B7" s="5">
        <v>135</v>
      </c>
      <c r="C7" s="5"/>
      <c r="D7" s="5"/>
      <c r="E7" s="5"/>
      <c r="F7" s="5"/>
      <c r="G7" s="5"/>
      <c r="H7" s="22"/>
      <c r="I7" s="5"/>
      <c r="J7" s="5"/>
      <c r="K7" s="5"/>
      <c r="L7" s="58">
        <v>327</v>
      </c>
      <c r="M7" s="9"/>
      <c r="O7" s="1"/>
    </row>
    <row r="8" spans="1:15">
      <c r="A8" s="15" t="s">
        <v>16</v>
      </c>
      <c r="B8" s="5">
        <v>334</v>
      </c>
      <c r="C8" s="5"/>
      <c r="D8" s="5"/>
      <c r="E8" s="5"/>
      <c r="F8" s="5"/>
      <c r="G8" s="5"/>
      <c r="H8" s="22"/>
      <c r="I8" s="5"/>
      <c r="J8" s="5"/>
      <c r="K8" s="5"/>
      <c r="L8" s="58">
        <v>854</v>
      </c>
      <c r="M8" s="9"/>
      <c r="O8" s="1"/>
    </row>
    <row r="9" spans="1:15">
      <c r="A9" s="15" t="s">
        <v>17</v>
      </c>
      <c r="B9" s="5">
        <v>261</v>
      </c>
      <c r="C9" s="5"/>
      <c r="D9" s="5"/>
      <c r="E9" s="5"/>
      <c r="F9" s="5"/>
      <c r="G9" s="5"/>
      <c r="H9" s="22"/>
      <c r="I9" s="5"/>
      <c r="J9" s="5"/>
      <c r="K9" s="5"/>
      <c r="L9" s="58">
        <v>527</v>
      </c>
      <c r="M9" s="9"/>
      <c r="O9" s="1"/>
    </row>
    <row r="10" spans="1:15" ht="14.4" thickBot="1">
      <c r="A10" s="7" t="s">
        <v>18</v>
      </c>
      <c r="B10" s="2">
        <v>390</v>
      </c>
      <c r="C10" s="6"/>
      <c r="D10" s="6"/>
      <c r="E10" s="6"/>
      <c r="F10" s="6"/>
      <c r="G10" s="6"/>
      <c r="H10" s="23"/>
      <c r="I10" s="6"/>
      <c r="J10" s="6"/>
      <c r="K10" s="6"/>
      <c r="L10" s="3">
        <v>526</v>
      </c>
      <c r="M10" s="8"/>
      <c r="O10" s="1"/>
    </row>
    <row r="11" spans="1:15" ht="14.4" thickBot="1">
      <c r="A11" s="48" t="s">
        <v>19</v>
      </c>
      <c r="B11" s="49">
        <v>56</v>
      </c>
      <c r="C11" s="49">
        <v>193</v>
      </c>
      <c r="D11" s="49"/>
      <c r="E11" s="49"/>
      <c r="F11" s="49"/>
      <c r="G11" s="49"/>
      <c r="H11" s="50"/>
      <c r="I11" s="49">
        <v>293</v>
      </c>
      <c r="J11" s="49"/>
      <c r="K11" s="49">
        <v>52</v>
      </c>
      <c r="L11" s="51">
        <v>134</v>
      </c>
      <c r="M11" s="4"/>
      <c r="O11" s="1">
        <f>L11+K11+F11+E11</f>
        <v>186</v>
      </c>
    </row>
    <row r="12" spans="1:15" s="1" customFormat="1">
      <c r="A12" s="59" t="s">
        <v>27</v>
      </c>
      <c r="B12" s="53">
        <v>4740</v>
      </c>
      <c r="C12" s="53">
        <v>32</v>
      </c>
      <c r="D12" s="53">
        <v>2439</v>
      </c>
      <c r="E12" s="53">
        <v>98</v>
      </c>
      <c r="F12" s="53"/>
      <c r="G12" s="53">
        <v>0</v>
      </c>
      <c r="H12" s="60"/>
      <c r="I12" s="53">
        <v>876</v>
      </c>
      <c r="J12" s="53"/>
      <c r="K12" s="53">
        <v>1938</v>
      </c>
      <c r="L12" s="54">
        <v>4009</v>
      </c>
      <c r="M12" s="61"/>
      <c r="O12" s="1">
        <f>L12+K12+F12+E12+D12</f>
        <v>8484</v>
      </c>
    </row>
    <row r="13" spans="1:15" s="1" customFormat="1">
      <c r="A13" s="29" t="s">
        <v>36</v>
      </c>
      <c r="B13" s="5">
        <v>2619</v>
      </c>
      <c r="C13" s="13"/>
      <c r="D13" s="5">
        <v>2264</v>
      </c>
      <c r="E13" s="13"/>
      <c r="F13" s="13"/>
      <c r="G13" s="13"/>
      <c r="H13" s="21"/>
      <c r="I13" s="13"/>
      <c r="J13" s="13"/>
      <c r="K13" s="5">
        <v>1763</v>
      </c>
      <c r="L13" s="58">
        <v>2280</v>
      </c>
      <c r="M13" s="30"/>
    </row>
    <row r="14" spans="1:15" s="1" customFormat="1" ht="14.4" thickBot="1">
      <c r="A14" s="7" t="s">
        <v>20</v>
      </c>
      <c r="B14" s="6">
        <v>654</v>
      </c>
      <c r="C14" s="45"/>
      <c r="D14" s="6">
        <v>175</v>
      </c>
      <c r="E14" s="45"/>
      <c r="F14" s="45"/>
      <c r="G14" s="45"/>
      <c r="H14" s="46"/>
      <c r="I14" s="45"/>
      <c r="J14" s="45"/>
      <c r="K14" s="6">
        <v>137</v>
      </c>
      <c r="L14" s="64">
        <v>456</v>
      </c>
      <c r="M14" s="47"/>
    </row>
    <row r="15" spans="1:15">
      <c r="A15" s="59" t="s">
        <v>28</v>
      </c>
      <c r="B15" s="53">
        <v>4219</v>
      </c>
      <c r="C15" s="53">
        <v>154</v>
      </c>
      <c r="D15" s="53">
        <v>322</v>
      </c>
      <c r="E15" s="53">
        <v>88</v>
      </c>
      <c r="F15" s="32"/>
      <c r="G15" s="53">
        <v>12</v>
      </c>
      <c r="H15" s="60"/>
      <c r="I15" s="53">
        <v>1526</v>
      </c>
      <c r="J15" s="53"/>
      <c r="K15" s="53">
        <v>308</v>
      </c>
      <c r="L15" s="54">
        <v>3965</v>
      </c>
      <c r="M15" s="61"/>
      <c r="N15" s="1" t="e">
        <f>L15+K15+#REF!+E15</f>
        <v>#REF!</v>
      </c>
      <c r="O15" s="1"/>
    </row>
    <row r="16" spans="1:15" ht="14.4" thickBot="1">
      <c r="A16" s="55" t="s">
        <v>21</v>
      </c>
      <c r="B16" s="26">
        <v>1990</v>
      </c>
      <c r="C16" s="26">
        <v>59</v>
      </c>
      <c r="D16" s="26">
        <v>322</v>
      </c>
      <c r="E16" s="26"/>
      <c r="F16" s="26"/>
      <c r="G16" s="26"/>
      <c r="H16" s="33"/>
      <c r="I16" s="26">
        <v>1003</v>
      </c>
      <c r="J16" s="26"/>
      <c r="K16" s="26"/>
      <c r="L16" s="34">
        <v>1709</v>
      </c>
      <c r="M16" s="31"/>
      <c r="N16" s="1"/>
    </row>
    <row r="17" spans="1:15">
      <c r="A17" s="67" t="s">
        <v>29</v>
      </c>
      <c r="B17" s="52">
        <v>3134</v>
      </c>
      <c r="C17" s="52">
        <v>159</v>
      </c>
      <c r="D17" s="74"/>
      <c r="E17" s="52">
        <v>79</v>
      </c>
      <c r="F17" s="75"/>
      <c r="G17" s="52">
        <v>11</v>
      </c>
      <c r="H17" s="68"/>
      <c r="I17" s="52">
        <v>411</v>
      </c>
      <c r="J17" s="52"/>
      <c r="K17" s="52">
        <v>206</v>
      </c>
      <c r="L17" s="25">
        <v>2953</v>
      </c>
      <c r="M17" s="69"/>
      <c r="N17" s="1">
        <f>L17+K17+E17+D17</f>
        <v>3238</v>
      </c>
      <c r="O17" s="1"/>
    </row>
    <row r="18" spans="1:15" ht="14.4" thickBot="1">
      <c r="A18" s="55" t="s">
        <v>22</v>
      </c>
      <c r="B18" s="26">
        <v>1145</v>
      </c>
      <c r="C18" s="26">
        <v>98</v>
      </c>
      <c r="D18" s="26"/>
      <c r="E18" s="26"/>
      <c r="F18" s="26"/>
      <c r="G18" s="26"/>
      <c r="H18" s="33"/>
      <c r="I18" s="26">
        <v>176</v>
      </c>
      <c r="J18" s="26"/>
      <c r="K18" s="26"/>
      <c r="L18" s="34">
        <v>1072</v>
      </c>
      <c r="M18" s="31"/>
      <c r="N18" s="1"/>
    </row>
    <row r="19" spans="1:15">
      <c r="A19" s="67" t="s">
        <v>30</v>
      </c>
      <c r="B19" s="52">
        <v>4793</v>
      </c>
      <c r="C19" s="52">
        <v>163</v>
      </c>
      <c r="D19" s="74"/>
      <c r="E19" s="52">
        <v>87</v>
      </c>
      <c r="F19" s="75"/>
      <c r="G19" s="52">
        <v>3</v>
      </c>
      <c r="H19" s="68"/>
      <c r="I19" s="52">
        <v>693</v>
      </c>
      <c r="J19" s="52"/>
      <c r="K19" s="52">
        <v>52</v>
      </c>
      <c r="L19" s="25">
        <v>4795</v>
      </c>
      <c r="M19" s="69"/>
      <c r="N19" s="1">
        <f>L19+K19+E19+D19</f>
        <v>4934</v>
      </c>
      <c r="O19" s="1"/>
    </row>
    <row r="20" spans="1:15" ht="14.4" thickBot="1">
      <c r="A20" s="73" t="s">
        <v>37</v>
      </c>
      <c r="B20" s="26">
        <v>1955</v>
      </c>
      <c r="C20" s="26">
        <v>76</v>
      </c>
      <c r="D20" s="26"/>
      <c r="E20" s="26"/>
      <c r="F20" s="26"/>
      <c r="G20" s="26"/>
      <c r="H20" s="33"/>
      <c r="I20" s="26">
        <v>213</v>
      </c>
      <c r="J20" s="26"/>
      <c r="K20" s="26"/>
      <c r="L20" s="34">
        <v>1774</v>
      </c>
      <c r="M20" s="31"/>
      <c r="N20" s="1"/>
    </row>
    <row r="21" spans="1:15" s="19" customFormat="1">
      <c r="A21" s="72" t="s">
        <v>31</v>
      </c>
      <c r="B21" s="56">
        <v>3660</v>
      </c>
      <c r="C21" s="56">
        <v>131</v>
      </c>
      <c r="D21" s="56">
        <v>35</v>
      </c>
      <c r="E21" s="52">
        <v>41</v>
      </c>
      <c r="F21" s="52"/>
      <c r="G21" s="52">
        <v>4</v>
      </c>
      <c r="H21" s="68"/>
      <c r="I21" s="52">
        <v>282</v>
      </c>
      <c r="J21" s="56"/>
      <c r="K21" s="52">
        <v>54</v>
      </c>
      <c r="L21" s="25">
        <v>3548</v>
      </c>
      <c r="M21" s="69"/>
      <c r="N21" s="20" t="e">
        <f>L21+#REF!+F21+E21</f>
        <v>#REF!</v>
      </c>
    </row>
    <row r="22" spans="1:15" s="19" customFormat="1" ht="14.4" thickBot="1">
      <c r="A22" s="70" t="s">
        <v>23</v>
      </c>
      <c r="B22" s="71">
        <v>996</v>
      </c>
      <c r="C22" s="71">
        <v>43</v>
      </c>
      <c r="D22" s="71">
        <v>35</v>
      </c>
      <c r="E22" s="26"/>
      <c r="F22" s="26"/>
      <c r="G22" s="26"/>
      <c r="H22" s="33"/>
      <c r="I22" s="71">
        <v>277</v>
      </c>
      <c r="J22" s="71"/>
      <c r="K22" s="26"/>
      <c r="L22" s="34">
        <v>912</v>
      </c>
      <c r="M22" s="31"/>
      <c r="N22" s="20"/>
    </row>
    <row r="23" spans="1:15" s="1" customFormat="1">
      <c r="A23" s="67" t="s">
        <v>32</v>
      </c>
      <c r="B23" s="52">
        <v>2104</v>
      </c>
      <c r="C23" s="52">
        <v>50</v>
      </c>
      <c r="D23" s="52">
        <v>1082</v>
      </c>
      <c r="E23" s="52">
        <v>26</v>
      </c>
      <c r="F23" s="52"/>
      <c r="G23" s="52">
        <v>1</v>
      </c>
      <c r="H23" s="68"/>
      <c r="I23" s="52">
        <v>552</v>
      </c>
      <c r="J23" s="52"/>
      <c r="K23" s="52">
        <v>784</v>
      </c>
      <c r="L23" s="25">
        <v>1985</v>
      </c>
      <c r="M23" s="69">
        <v>1</v>
      </c>
      <c r="N23" s="1">
        <f>L23+K23+F23+E23</f>
        <v>2795</v>
      </c>
    </row>
    <row r="24" spans="1:15">
      <c r="A24" s="29" t="s">
        <v>24</v>
      </c>
      <c r="B24" s="5">
        <v>787</v>
      </c>
      <c r="C24" s="57">
        <v>19</v>
      </c>
      <c r="D24" s="5">
        <v>1082</v>
      </c>
      <c r="E24" s="5"/>
      <c r="F24" s="5"/>
      <c r="G24" s="5"/>
      <c r="H24" s="22"/>
      <c r="I24" s="5">
        <v>373</v>
      </c>
      <c r="J24" s="5"/>
      <c r="K24" s="5">
        <v>797</v>
      </c>
      <c r="L24" s="58">
        <v>810</v>
      </c>
      <c r="M24" s="30">
        <v>1</v>
      </c>
      <c r="N24" s="1"/>
    </row>
    <row r="25" spans="1:15" ht="14.4" thickBot="1">
      <c r="A25" s="62" t="s">
        <v>25</v>
      </c>
      <c r="B25" s="6">
        <v>1317</v>
      </c>
      <c r="C25" s="63">
        <v>31</v>
      </c>
      <c r="D25" s="6"/>
      <c r="E25" s="6"/>
      <c r="F25" s="6"/>
      <c r="G25" s="6"/>
      <c r="H25" s="23"/>
      <c r="I25" s="6">
        <v>179</v>
      </c>
      <c r="J25" s="6"/>
      <c r="K25" s="6">
        <v>32</v>
      </c>
      <c r="L25" s="64">
        <v>1175</v>
      </c>
      <c r="M25" s="47"/>
      <c r="N25" s="1"/>
    </row>
    <row r="26" spans="1:15" s="1" customFormat="1">
      <c r="A26" s="59" t="s">
        <v>33</v>
      </c>
      <c r="B26" s="53">
        <v>3616</v>
      </c>
      <c r="C26" s="53">
        <v>211</v>
      </c>
      <c r="D26" s="53">
        <v>54</v>
      </c>
      <c r="E26" s="53">
        <v>92</v>
      </c>
      <c r="F26" s="53"/>
      <c r="G26" s="53">
        <v>19</v>
      </c>
      <c r="H26" s="60"/>
      <c r="I26" s="53">
        <v>508</v>
      </c>
      <c r="J26" s="53"/>
      <c r="K26" s="53">
        <v>172</v>
      </c>
      <c r="L26" s="54">
        <v>3323</v>
      </c>
      <c r="M26" s="61">
        <v>1</v>
      </c>
      <c r="N26" s="1">
        <f>L26+K26+F26+E26</f>
        <v>3587</v>
      </c>
    </row>
    <row r="27" spans="1:15" ht="14.4" thickBot="1">
      <c r="A27" s="65" t="s">
        <v>26</v>
      </c>
      <c r="B27" s="26">
        <v>1508</v>
      </c>
      <c r="C27" s="26">
        <v>105</v>
      </c>
      <c r="D27" s="26">
        <v>54</v>
      </c>
      <c r="E27" s="26"/>
      <c r="F27" s="26"/>
      <c r="G27" s="26"/>
      <c r="H27" s="33"/>
      <c r="I27" s="26">
        <v>205</v>
      </c>
      <c r="J27" s="26"/>
      <c r="K27" s="66"/>
      <c r="L27" s="34">
        <v>1335</v>
      </c>
      <c r="M27" s="31">
        <v>1</v>
      </c>
      <c r="N27" s="1"/>
    </row>
    <row r="28" spans="1:15" ht="14.4" thickBot="1">
      <c r="A28" s="27" t="s">
        <v>34</v>
      </c>
      <c r="B28" s="35">
        <f>B3+B11+B12+B15+B17+B19+B21+B23+B26</f>
        <v>39119</v>
      </c>
      <c r="C28" s="35"/>
      <c r="D28" s="35"/>
      <c r="E28" s="28"/>
      <c r="F28" s="28"/>
      <c r="G28" s="28">
        <v>51</v>
      </c>
      <c r="H28" s="36"/>
      <c r="I28" s="35"/>
      <c r="J28" s="35"/>
      <c r="K28" s="37">
        <f>K3+K11+K12+K15+K17+K19+K21+K23+K26</f>
        <v>32090</v>
      </c>
      <c r="L28" s="37">
        <f>L3+L11+L12+L15+L17+L19+L21+L23+L26</f>
        <v>36715</v>
      </c>
      <c r="M28" s="38"/>
      <c r="N28" s="10" t="e">
        <f>SUM(N2:N26)</f>
        <v>#REF!</v>
      </c>
      <c r="O28" s="11">
        <f>SUM(O2:O26)</f>
        <v>49382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Атырау.обл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Imangujina.ZA</dc:creator>
  <cp:lastModifiedBy>Imangalieva.S</cp:lastModifiedBy>
  <dcterms:created xsi:type="dcterms:W3CDTF">2017-02-03T12:24:14Z</dcterms:created>
  <dcterms:modified xsi:type="dcterms:W3CDTF">2026-08-11T12:11:44Z</dcterms:modified>
</cp:coreProperties>
</file>